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vri-my.sharepoint.com/personal/yeny_nunez_divri_gov_co/Documents/Documentos/2024/supervicion/pagina web/publicaciones/pagina web/transparencia/da/"/>
    </mc:Choice>
  </mc:AlternateContent>
  <xr:revisionPtr revIDLastSave="1" documentId="8_{31EF6B16-75AC-4A08-984C-D1C36BC4A98E}" xr6:coauthVersionLast="47" xr6:coauthVersionMax="47" xr10:uidLastSave="{50C17205-D44F-450C-9592-5AC6A6B93292}"/>
  <workbookProtection workbookAlgorithmName="SHA-512" workbookHashValue="+VDwCvwILlcz/vCscsP4K+6f5xwaCSV5edt2rSL6ztQ04WXGGYfS/oz3k8Qx2O4vPPAP9EYcB+LbCucZaH8feQ==" workbookSaltValue="lsx5TcBzCwcJKJxi4DbNnw==" workbookSpinCount="100000" lockStructure="1"/>
  <bookViews>
    <workbookView xWindow="-120" yWindow="-120" windowWidth="29040" windowHeight="15720" xr2:uid="{9DF17A1B-7890-D64C-8778-06CC26D425A2}"/>
  </bookViews>
  <sheets>
    <sheet name="Inventario Activos" sheetId="1" r:id="rId1"/>
  </sheets>
  <definedNames>
    <definedName name="_xlnm._FilterDatabase" localSheetId="0" hidden="1">'Inventario Activos'!$B$9:$AM$153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49" i="1" l="1"/>
  <c r="U49" i="1"/>
  <c r="U47" i="1"/>
  <c r="W47" i="1"/>
  <c r="Y47" i="1"/>
  <c r="Z47" i="1"/>
  <c r="U44" i="1"/>
  <c r="W44" i="1"/>
  <c r="Z44" i="1" s="1"/>
  <c r="Y44" i="1"/>
  <c r="U45" i="1"/>
  <c r="Z45" i="1" s="1"/>
  <c r="W45" i="1"/>
  <c r="Y45" i="1"/>
  <c r="U46" i="1"/>
  <c r="Z46" i="1" s="1"/>
  <c r="W46" i="1"/>
  <c r="Y46" i="1"/>
  <c r="U43" i="1"/>
  <c r="W43" i="1"/>
  <c r="Y43" i="1"/>
  <c r="Z43" i="1"/>
  <c r="U42" i="1"/>
  <c r="W42" i="1"/>
  <c r="Y42" i="1"/>
  <c r="Z42" i="1"/>
  <c r="U39" i="1"/>
  <c r="Z39" i="1" s="1"/>
  <c r="W39" i="1"/>
  <c r="Y39" i="1"/>
  <c r="U40" i="1"/>
  <c r="Z40" i="1" s="1"/>
  <c r="W40" i="1"/>
  <c r="Y40" i="1"/>
  <c r="U41" i="1"/>
  <c r="W41" i="1"/>
  <c r="Y41" i="1"/>
  <c r="Z41" i="1"/>
  <c r="U35" i="1"/>
  <c r="W35" i="1"/>
  <c r="Y35" i="1"/>
  <c r="Z35" i="1"/>
  <c r="U36" i="1"/>
  <c r="W36" i="1"/>
  <c r="Y36" i="1"/>
  <c r="Z36" i="1"/>
  <c r="U37" i="1"/>
  <c r="W37" i="1"/>
  <c r="Y37" i="1"/>
  <c r="Z37" i="1"/>
  <c r="U38" i="1"/>
  <c r="Z38" i="1" s="1"/>
  <c r="W38" i="1"/>
  <c r="Y38" i="1"/>
  <c r="U34" i="1"/>
  <c r="Z34" i="1" s="1"/>
  <c r="W34" i="1"/>
  <c r="Y34" i="1"/>
  <c r="U33" i="1"/>
  <c r="Z33" i="1" s="1"/>
  <c r="W33" i="1"/>
  <c r="Y33" i="1"/>
  <c r="U32" i="1"/>
  <c r="W32" i="1"/>
  <c r="Y32" i="1"/>
  <c r="Z32" i="1" s="1"/>
  <c r="Y25" i="1" l="1"/>
  <c r="W25" i="1"/>
  <c r="U25" i="1"/>
  <c r="Y24" i="1"/>
  <c r="W24" i="1"/>
  <c r="U24" i="1"/>
  <c r="Y23" i="1"/>
  <c r="W23" i="1"/>
  <c r="U23" i="1"/>
  <c r="Y22" i="1"/>
  <c r="W22" i="1"/>
  <c r="U22" i="1"/>
  <c r="Z22" i="1" s="1"/>
  <c r="Z25" i="1" l="1"/>
  <c r="Z24" i="1"/>
  <c r="Z23" i="1"/>
  <c r="Y11" i="1" l="1"/>
  <c r="Y12" i="1"/>
  <c r="Y13" i="1"/>
  <c r="Y14" i="1"/>
  <c r="Y15" i="1"/>
  <c r="Y16" i="1"/>
  <c r="Y17" i="1"/>
  <c r="Y18" i="1"/>
  <c r="Y19" i="1"/>
  <c r="Y20" i="1"/>
  <c r="Y21" i="1"/>
  <c r="Y26" i="1"/>
  <c r="Y27" i="1"/>
  <c r="Y28" i="1"/>
  <c r="Y29" i="1"/>
  <c r="Y30" i="1"/>
  <c r="Y31" i="1"/>
  <c r="Y48" i="1"/>
  <c r="Z48" i="1" s="1"/>
  <c r="Y49" i="1"/>
  <c r="Z49" i="1" s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W11" i="1"/>
  <c r="W12" i="1"/>
  <c r="W13" i="1"/>
  <c r="W14" i="1"/>
  <c r="W15" i="1"/>
  <c r="W16" i="1"/>
  <c r="W17" i="1"/>
  <c r="W18" i="1"/>
  <c r="W19" i="1"/>
  <c r="W20" i="1"/>
  <c r="W21" i="1"/>
  <c r="W26" i="1"/>
  <c r="W27" i="1"/>
  <c r="W28" i="1"/>
  <c r="W29" i="1"/>
  <c r="W30" i="1"/>
  <c r="W31" i="1"/>
  <c r="W48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Z119" i="1" s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U11" i="1"/>
  <c r="U12" i="1"/>
  <c r="U13" i="1"/>
  <c r="U14" i="1"/>
  <c r="U15" i="1"/>
  <c r="U16" i="1"/>
  <c r="U17" i="1"/>
  <c r="U18" i="1"/>
  <c r="U19" i="1"/>
  <c r="U20" i="1"/>
  <c r="U21" i="1"/>
  <c r="U26" i="1"/>
  <c r="U27" i="1"/>
  <c r="U28" i="1"/>
  <c r="U29" i="1"/>
  <c r="U30" i="1"/>
  <c r="U31" i="1"/>
  <c r="U48" i="1"/>
  <c r="U50" i="1"/>
  <c r="U51" i="1"/>
  <c r="U52" i="1"/>
  <c r="U53" i="1"/>
  <c r="U54" i="1"/>
  <c r="U55" i="1"/>
  <c r="U56" i="1"/>
  <c r="U57" i="1"/>
  <c r="U58" i="1"/>
  <c r="U59" i="1"/>
  <c r="U60" i="1"/>
  <c r="U61" i="1"/>
  <c r="Z61" i="1" s="1"/>
  <c r="U62" i="1"/>
  <c r="Z62" i="1" s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Z81" i="1" s="1"/>
  <c r="U82" i="1"/>
  <c r="Z82" i="1" s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Z101" i="1" s="1"/>
  <c r="U102" i="1"/>
  <c r="Z102" i="1" s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Z121" i="1" s="1"/>
  <c r="U122" i="1"/>
  <c r="Z122" i="1" s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Z141" i="1" s="1"/>
  <c r="U142" i="1"/>
  <c r="Z142" i="1" s="1"/>
  <c r="U143" i="1"/>
  <c r="U144" i="1"/>
  <c r="U145" i="1"/>
  <c r="U146" i="1"/>
  <c r="U147" i="1"/>
  <c r="U148" i="1"/>
  <c r="U149" i="1"/>
  <c r="U150" i="1"/>
  <c r="U151" i="1"/>
  <c r="U152" i="1"/>
  <c r="U153" i="1"/>
  <c r="Y10" i="1"/>
  <c r="W10" i="1"/>
  <c r="U10" i="1"/>
  <c r="Z135" i="1" l="1"/>
  <c r="Z98" i="1"/>
  <c r="Z77" i="1"/>
  <c r="Z151" i="1"/>
  <c r="Z118" i="1"/>
  <c r="Z58" i="1"/>
  <c r="Z55" i="1"/>
  <c r="Z97" i="1"/>
  <c r="Z114" i="1"/>
  <c r="Z74" i="1"/>
  <c r="Z133" i="1"/>
  <c r="Z53" i="1"/>
  <c r="Z130" i="1"/>
  <c r="Z90" i="1"/>
  <c r="Z89" i="1"/>
  <c r="Z138" i="1"/>
  <c r="Z117" i="1"/>
  <c r="Z70" i="1"/>
  <c r="Z137" i="1"/>
  <c r="Z94" i="1"/>
  <c r="Z93" i="1"/>
  <c r="Z150" i="1"/>
  <c r="Z110" i="1"/>
  <c r="Z50" i="1"/>
  <c r="Z87" i="1"/>
  <c r="Z149" i="1"/>
  <c r="Z109" i="1"/>
  <c r="Z69" i="1"/>
  <c r="Z126" i="1"/>
  <c r="Z66" i="1"/>
  <c r="Z145" i="1"/>
  <c r="Z125" i="1"/>
  <c r="Z105" i="1"/>
  <c r="Z85" i="1"/>
  <c r="Z65" i="1"/>
  <c r="Z78" i="1"/>
  <c r="Z57" i="1"/>
  <c r="Z134" i="1"/>
  <c r="Z54" i="1"/>
  <c r="Z71" i="1"/>
  <c r="Z153" i="1"/>
  <c r="Z73" i="1"/>
  <c r="Z129" i="1"/>
  <c r="Z21" i="1"/>
  <c r="Z146" i="1"/>
  <c r="Z106" i="1"/>
  <c r="Z86" i="1"/>
  <c r="Z103" i="1"/>
  <c r="Z113" i="1"/>
  <c r="Z30" i="1"/>
  <c r="Z29" i="1"/>
  <c r="Z26" i="1"/>
  <c r="Z19" i="1"/>
  <c r="Z16" i="1"/>
  <c r="Z15" i="1"/>
  <c r="Z12" i="1"/>
  <c r="Z147" i="1"/>
  <c r="Z143" i="1"/>
  <c r="Z139" i="1"/>
  <c r="Z131" i="1"/>
  <c r="Z127" i="1"/>
  <c r="Z123" i="1"/>
  <c r="Z115" i="1"/>
  <c r="Z111" i="1"/>
  <c r="Z107" i="1"/>
  <c r="Z99" i="1"/>
  <c r="Z95" i="1"/>
  <c r="Z91" i="1"/>
  <c r="Z83" i="1"/>
  <c r="Z79" i="1"/>
  <c r="Z75" i="1"/>
  <c r="Z67" i="1"/>
  <c r="Z63" i="1"/>
  <c r="Z59" i="1"/>
  <c r="Z51" i="1"/>
  <c r="Z31" i="1"/>
  <c r="Z27" i="1"/>
  <c r="Z17" i="1"/>
  <c r="Z13" i="1"/>
  <c r="Z148" i="1"/>
  <c r="Z140" i="1"/>
  <c r="Z132" i="1"/>
  <c r="Z124" i="1"/>
  <c r="Z116" i="1"/>
  <c r="Z108" i="1"/>
  <c r="Z100" i="1"/>
  <c r="Z92" i="1"/>
  <c r="Z84" i="1"/>
  <c r="Z80" i="1"/>
  <c r="Z72" i="1"/>
  <c r="Z68" i="1"/>
  <c r="Z64" i="1"/>
  <c r="Z60" i="1"/>
  <c r="Z56" i="1"/>
  <c r="Z52" i="1"/>
  <c r="Z28" i="1"/>
  <c r="Z20" i="1"/>
  <c r="Z18" i="1"/>
  <c r="Z14" i="1"/>
  <c r="Z152" i="1"/>
  <c r="Z144" i="1"/>
  <c r="Z136" i="1"/>
  <c r="Z128" i="1"/>
  <c r="Z120" i="1"/>
  <c r="Z112" i="1"/>
  <c r="Z104" i="1"/>
  <c r="Z96" i="1"/>
  <c r="Z88" i="1"/>
  <c r="Z76" i="1"/>
  <c r="Z11" i="1"/>
  <c r="Z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Berrio</author>
  </authors>
  <commentList>
    <comment ref="B9" authorId="0" shapeId="0" xr:uid="{0755A60F-0F22-2340-BB0E-1CE726758902}">
      <text>
        <r>
          <rPr>
            <sz val="10"/>
            <color rgb="FF000000"/>
            <rFont val="Arial"/>
            <family val="34"/>
          </rPr>
          <t xml:space="preserve">Macroproceso  de la Entidad al que pertenece el activo de información.
</t>
        </r>
      </text>
    </comment>
    <comment ref="C9" authorId="0" shapeId="0" xr:uid="{0938EF3D-7F55-CA4D-B778-91489AEB8865}">
      <text>
        <r>
          <rPr>
            <sz val="10"/>
            <color rgb="FF000000"/>
            <rFont val="Arial"/>
            <family val="34"/>
          </rPr>
          <t xml:space="preserve">Proceso  de la Entidad al que pertenece el activo de información.
</t>
        </r>
      </text>
    </comment>
    <comment ref="D9" authorId="0" shapeId="0" xr:uid="{74E4A125-2FF5-6F4E-9FC0-97F28E25E195}">
      <text>
        <r>
          <rPr>
            <sz val="10"/>
            <color rgb="FF000000"/>
            <rFont val="Tahoma"/>
            <family val="2"/>
          </rPr>
          <t xml:space="preserve">Relacionar el código con el que se encuentra registrado en el sistema de gestión documental
</t>
        </r>
      </text>
    </comment>
    <comment ref="E9" authorId="0" shapeId="0" xr:uid="{F6A8B1EF-4832-C840-800F-C72F55E27D84}">
      <text>
        <r>
          <rPr>
            <sz val="10"/>
            <color rgb="FF000000"/>
            <rFont val="Calibri"/>
            <family val="2"/>
          </rPr>
          <t xml:space="preserve">Consecutivo del activo de información. Identificador Único.
</t>
        </r>
      </text>
    </comment>
    <comment ref="F9" authorId="0" shapeId="0" xr:uid="{E95CC587-4603-B446-A2B0-EDFA63965B85}">
      <text>
        <r>
          <rPr>
            <b/>
            <sz val="18"/>
            <color rgb="FF000000"/>
            <rFont val="Arial"/>
            <family val="34"/>
          </rPr>
          <t xml:space="preserve">
</t>
        </r>
        <r>
          <rPr>
            <b/>
            <sz val="10"/>
            <color rgb="FF000000"/>
            <rFont val="Arial"/>
            <family val="34"/>
          </rPr>
          <t xml:space="preserve">Define el tipo de Activo de Informacion:
</t>
        </r>
        <r>
          <rPr>
            <b/>
            <sz val="10"/>
            <color rgb="FF000000"/>
            <rFont val="Arial"/>
            <family val="34"/>
          </rPr>
          <t>Información y datos de la entidad: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Corresponden a este tipo datos e información almacenada o procesada física o electrónicamente tales como: bases y archivos de datos, contratos, documentación del sistema, investigaciones, acuerdos de confidencialidad, manuales de usuario, procedimientos operativos o de soporte, planes para la continuidad del negocio, acuerdos sobre retiro y pruebas de auditoría, entre otros
</t>
        </r>
        <r>
          <rPr>
            <b/>
            <sz val="10"/>
            <color rgb="FF000000"/>
            <rFont val="Arial"/>
            <family val="34"/>
          </rPr>
          <t>*Sistemas de información y aplicaciones  de Software: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Software de aplicación, interfaces, software del sistema, herramientas de desarrollo y otras utilidades relacionadas
</t>
        </r>
        <r>
          <rPr>
            <b/>
            <sz val="10"/>
            <color rgb="FF000000"/>
            <rFont val="Arial"/>
            <family val="34"/>
          </rPr>
          <t>*Dispositivos de Tecnologías de información- Hardware: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Equipos de cómputo que por su criticidad son considerados activos de información, no sólo activos fijos.
</t>
        </r>
        <r>
          <rPr>
            <b/>
            <sz val="10"/>
            <color rgb="FF000000"/>
            <rFont val="Arial"/>
            <family val="34"/>
          </rPr>
          <t>*Soporte para almacenamiento de información :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Equipo para almacenamiento de información como USB, Discos Duros, CDs, SAN, NAS.
</t>
        </r>
        <r>
          <rPr>
            <b/>
            <sz val="10"/>
            <color rgb="FF000000"/>
            <rFont val="Arial"/>
            <family val="34"/>
          </rPr>
          <t>*Servicios: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Servicios de computación y comunicaciones, tales como Internet, páginas de consulta, directorios compartidos e Intranet
</t>
        </r>
      </text>
    </comment>
    <comment ref="G9" authorId="0" shapeId="0" xr:uid="{EC9CCA7B-95DF-B24F-BF06-08330127FEA6}">
      <text>
        <r>
          <rPr>
            <sz val="10"/>
            <color rgb="FF000000"/>
            <rFont val="Arial"/>
            <family val="34"/>
          </rPr>
          <t xml:space="preserve">Area, dependencia o proceso que esta identificando el activo de información
</t>
        </r>
      </text>
    </comment>
    <comment ref="H9" authorId="0" shapeId="0" xr:uid="{5E2E62A5-2014-FD45-890D-7A8ABABFD809}">
      <text>
        <r>
          <rPr>
            <sz val="10"/>
            <color rgb="FF000000"/>
            <rFont val="Arial"/>
            <family val="34"/>
          </rPr>
          <t xml:space="preserve">Serie documental del area, dependencia o proceso que se encuentra identificando el Activo
</t>
        </r>
      </text>
    </comment>
    <comment ref="I9" authorId="0" shapeId="0" xr:uid="{163AE533-EAFA-624F-A637-B05E394D7CE6}">
      <text>
        <r>
          <rPr>
            <sz val="10"/>
            <color rgb="FF000000"/>
            <rFont val="Calibri"/>
            <family val="2"/>
          </rPr>
          <t xml:space="preserve">Subserie documental del area, dependencia o proceso que se encuentra identificando el Activo
</t>
        </r>
      </text>
    </comment>
    <comment ref="J9" authorId="0" shapeId="0" xr:uid="{FC8E5505-65B9-044C-9584-0A99D752C5C0}">
      <text>
        <r>
          <rPr>
            <sz val="10"/>
            <color rgb="FF000000"/>
            <rFont val="Arial"/>
            <family val="34"/>
          </rPr>
          <t xml:space="preserve">Nombre completo del activo de información
</t>
        </r>
      </text>
    </comment>
    <comment ref="K9" authorId="0" shapeId="0" xr:uid="{0C98AA9C-CA52-BB4E-978C-76BCAF38EF0C}">
      <text>
        <r>
          <rPr>
            <sz val="10"/>
            <color rgb="FF000000"/>
            <rFont val="Arial"/>
            <family val="34"/>
          </rPr>
          <t xml:space="preserve">Descripción resumida de manera clara para identificar el activo de información
</t>
        </r>
      </text>
    </comment>
    <comment ref="L9" authorId="0" shapeId="0" xr:uid="{032DB7CE-3668-8248-A9D7-51C6A232FCAD}">
      <text>
        <r>
          <rPr>
            <sz val="10"/>
            <color rgb="FF000000"/>
            <rFont val="Arial"/>
            <family val="34"/>
          </rPr>
          <t xml:space="preserve">Nombre del area, dependencia, proceso 
</t>
        </r>
        <r>
          <rPr>
            <sz val="10"/>
            <color rgb="FF000000"/>
            <rFont val="Tahoma"/>
            <family val="2"/>
          </rPr>
          <t xml:space="preserve"> responsable de producir el activo de información</t>
        </r>
      </text>
    </comment>
    <comment ref="M9" authorId="0" shapeId="0" xr:uid="{16375C84-3D2C-5D4A-9DF4-F96B2DC3F156}">
      <text>
        <r>
          <rPr>
            <sz val="10"/>
            <color rgb="FF000000"/>
            <rFont val="Arial"/>
            <family val="34"/>
          </rPr>
          <t xml:space="preserve">Fecha en la que el activo de información fue incluido en el inventario - TRD
</t>
        </r>
      </text>
    </comment>
    <comment ref="N9" authorId="0" shapeId="0" xr:uid="{C2D674B5-29E7-8349-A205-0E75178C60D9}">
      <text>
        <r>
          <rPr>
            <sz val="10"/>
            <color rgb="FF000000"/>
            <rFont val="Tahoma"/>
            <family val="2"/>
          </rPr>
          <t>Corresponde al nombre del area, proceso o dependencia encargada en la Entidad de  la custodia o control de la información o implementación de controles de protección.</t>
        </r>
      </text>
    </comment>
    <comment ref="O9" authorId="0" shapeId="0" xr:uid="{75CD2672-6D15-9141-8075-3B3525D9D61C}">
      <text>
        <r>
          <rPr>
            <sz val="10"/>
            <color rgb="FF000000"/>
            <rFont val="Arial"/>
            <family val="34"/>
          </rPr>
          <t>Fecha en la que el activo ingresa al archivo de gestión</t>
        </r>
      </text>
    </comment>
    <comment ref="P9" authorId="0" shapeId="0" xr:uid="{72B244F8-9981-6C46-9F6D-52E44CC97934}">
      <text>
        <r>
          <rPr>
            <sz val="10"/>
            <color rgb="FF000000"/>
            <rFont val="Arial"/>
            <family val="34"/>
          </rPr>
          <t>De acuerdo con el Decreto 2609 de 2012:
Fisico ( análogo) Digital (electrónico) Este campo se dilgencia 
si el Tipo de activo es "Información" , para el resto de tipos de 
activos se debe seleccionar N/A.</t>
        </r>
      </text>
    </comment>
    <comment ref="Q9" authorId="0" shapeId="0" xr:uid="{F75695B7-407D-6147-884D-8053333C65A2}">
      <text>
        <r>
          <rPr>
            <sz val="10"/>
            <color rgb="FF000000"/>
            <rFont val="Tahoma"/>
            <family val="2"/>
          </rPr>
          <t xml:space="preserve">De acuerdo con el Decreto 2609 de 2012
</t>
        </r>
        <r>
          <rPr>
            <b/>
            <sz val="10"/>
            <color rgb="FF000000"/>
            <rFont val="Tahoma"/>
            <family val="2"/>
          </rPr>
          <t xml:space="preserve">Archivo Institucional
</t>
        </r>
        <r>
          <rPr>
            <sz val="10"/>
            <color rgb="FF000000"/>
            <rFont val="Tahoma"/>
            <family val="2"/>
          </rPr>
          <t xml:space="preserve">Es la instancia administrativa de custodiar, organizar y proteger </t>
        </r>
      </text>
    </comment>
    <comment ref="R9" authorId="0" shapeId="0" xr:uid="{1D724096-D574-7E46-A225-F666A67F5A67}">
      <text>
        <r>
          <rPr>
            <sz val="10"/>
            <color rgb="FF000000"/>
            <rFont val="Tahoma"/>
            <family val="2"/>
          </rPr>
          <t xml:space="preserve">Identifica la forma, tamaño o modo en la que se presenta la información o se permite su visualización o consulta, tales como :
</t>
        </r>
        <r>
          <rPr>
            <sz val="10"/>
            <color rgb="FF000000"/>
            <rFont val="Tahoma"/>
            <family val="2"/>
          </rPr>
          <t>Hoja de calculo, imagen, audio, video, documento de texto, etc.</t>
        </r>
      </text>
    </comment>
    <comment ref="S9" authorId="0" shapeId="0" xr:uid="{86A5EA64-3A79-8847-BF79-50B4935ADAB1}">
      <text>
        <r>
          <rPr>
            <sz val="10"/>
            <color rgb="FF000000"/>
            <rFont val="Arial"/>
            <family val="34"/>
          </rPr>
          <t xml:space="preserve">Establece el idioma, lengua o dialecto en que se encuentra la información
</t>
        </r>
      </text>
    </comment>
    <comment ref="T9" authorId="0" shapeId="0" xr:uid="{CCA83B06-FA78-1B47-B358-EA458091C0F3}">
      <text>
        <r>
          <rPr>
            <sz val="10"/>
            <color rgb="FF000000"/>
            <rFont val="Arial"/>
            <family val="34"/>
          </rPr>
          <t>La confidencialidad se refiere a que la información no esté disponible ni sea revelada a individuos, Entidades o procesos no autorizados, esta se define de acuerdo con las características de los activos que tiene la Entidad y se encuentran alineadas con los tipos de información declarados en la Ley 1712 de 2014.</t>
        </r>
      </text>
    </comment>
    <comment ref="V9" authorId="0" shapeId="0" xr:uid="{2416B767-AF7D-DA4D-B1FE-A1B382A85402}">
      <text>
        <r>
          <rPr>
            <sz val="10"/>
            <color rgb="FF000000"/>
            <rFont val="Arial"/>
            <family val="34"/>
          </rPr>
          <t xml:space="preserve">Se refiere a la exactitud y completitud de la información, esta propiedad es la que permite que la información sea precisa, coherente y completa desde su creación hasta su destrucción.
</t>
        </r>
      </text>
    </comment>
    <comment ref="X9" authorId="0" shapeId="0" xr:uid="{80B05024-B4F5-7B43-A17D-1C15843D2125}">
      <text>
        <r>
          <rPr>
            <sz val="10"/>
            <color rgb="FF000000"/>
            <rFont val="Arial"/>
            <family val="34"/>
          </rPr>
          <t>Es la propiedad de la información que se refiere a que esta debe ser accesible y utilizable por solicitud de una persona, Entidad o proceso autorizada cuando así lo requiera esta, en el momento y en la forma que se requiere ahora y en el futuro.</t>
        </r>
      </text>
    </comment>
    <comment ref="Z9" authorId="0" shapeId="0" xr:uid="{C28DDA2E-CAE3-2A4F-9205-50F4DA1D8A17}">
      <text>
        <r>
          <rPr>
            <sz val="10"/>
            <color rgb="FF000000"/>
            <rFont val="Arial"/>
            <family val="34"/>
          </rPr>
          <t xml:space="preserve">Es un cálculo automático que determina el valor general del activo, de acuerdo con la clasificación de la información ( Alto - Media - baja) 
</t>
        </r>
      </text>
    </comment>
    <comment ref="AA9" authorId="0" shapeId="0" xr:uid="{3288B1FD-3910-F14C-A613-C4BDD1136467}">
      <text>
        <r>
          <rPr>
            <b/>
            <sz val="10"/>
            <color rgb="FF000000"/>
            <rFont val="Arial"/>
            <family val="34"/>
          </rPr>
          <t xml:space="preserve">Publicada: </t>
        </r>
        <r>
          <rPr>
            <sz val="10"/>
            <color rgb="FF000000"/>
            <rFont val="Arial"/>
            <family val="34"/>
          </rPr>
          <t xml:space="preserve">Si la información es publica y se puede consultar en un sitio web ( interno o externo) o un sistema de información del Estado.
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sz val="10"/>
            <color rgb="FF000000"/>
            <rFont val="Arial"/>
            <family val="34"/>
          </rPr>
          <t xml:space="preserve">Publicada ( Interno - Intranet)
</t>
        </r>
        <r>
          <rPr>
            <sz val="10"/>
            <color rgb="FF000000"/>
            <rFont val="Arial"/>
            <family val="34"/>
          </rPr>
          <t xml:space="preserve">Publicada ( Externo - Internet)
</t>
        </r>
        <r>
          <rPr>
            <sz val="10"/>
            <color rgb="FF000000"/>
            <rFont val="Arial"/>
            <family val="34"/>
          </rPr>
          <t xml:space="preserve">
</t>
        </r>
        <r>
          <rPr>
            <b/>
            <sz val="10"/>
            <color rgb="FF000000"/>
            <rFont val="Arial"/>
            <family val="34"/>
          </rPr>
          <t xml:space="preserve">No Publicada: </t>
        </r>
        <r>
          <rPr>
            <sz val="10"/>
            <color rgb="FF000000"/>
            <rFont val="Arial"/>
            <family val="34"/>
          </rPr>
          <t xml:space="preserve">Si la información se encuentra en la Entidad pero no se encuentra en un sistema de información o sitio web
</t>
        </r>
      </text>
    </comment>
    <comment ref="AB9" authorId="0" shapeId="0" xr:uid="{A669B826-581B-BD47-87FE-46ABF3FC94D3}">
      <text>
        <r>
          <rPr>
            <sz val="10"/>
            <color rgb="FF000000"/>
            <rFont val="Tahoma"/>
            <family val="2"/>
          </rPr>
          <t>Indica la URL, sitio web o sistema de información donde puede ser consultada la información si esta se encuentra pública, el lugar de consulta si no está publicada o ubicación física.</t>
        </r>
      </text>
    </comment>
    <comment ref="AC9" authorId="0" shapeId="0" xr:uid="{B78D803C-FE0A-4C42-88C9-C39E5FF80FDD}">
      <text>
        <r>
          <rPr>
            <sz val="10"/>
            <color rgb="FF000000"/>
            <rFont val="Arial"/>
            <family val="34"/>
          </rPr>
          <t xml:space="preserve">La identificación de la excepción que, dentro de las previstas en los artículos 18 y 19 de la Ley 1712 de 2014, cobija la calificación de información reservada o clasificada. Si la respuesta es NO se debe marcar no aplica (N/A) en los demás campos sobe el índice de información clasificada y reservada.
</t>
        </r>
      </text>
    </comment>
    <comment ref="AD9" authorId="0" shapeId="0" xr:uid="{5B682A80-5CD0-B24F-ABFC-1FCF6967868C}">
      <text>
        <r>
          <rPr>
            <sz val="10"/>
            <color rgb="FF000000"/>
            <rFont val="Arial"/>
            <family val="34"/>
          </rPr>
          <t xml:space="preserve">Indica el fundamento constitucional o legal que justífica la clasificación o la reserva, señalando expresamente la norma, articulo, inciso o párrafo que la ampara.
</t>
        </r>
      </text>
    </comment>
    <comment ref="AE9" authorId="0" shapeId="0" xr:uid="{D6463806-44D2-5547-AD72-3A1851A08C1A}">
      <text>
        <r>
          <rPr>
            <sz val="10"/>
            <color rgb="FF000000"/>
            <rFont val="Arial"/>
            <family val="34"/>
          </rPr>
          <t>Indica la norma jurídica que sirve como fundamento jurídico  para la clasificación o reserva de la información.</t>
        </r>
      </text>
    </comment>
    <comment ref="AF9" authorId="0" shapeId="0" xr:uid="{7A28A909-494C-214F-B9F0-377D43E6A15A}">
      <text>
        <r>
          <rPr>
            <sz val="10"/>
            <color rgb="FF000000"/>
            <rFont val="Arial"/>
            <family val="34"/>
          </rPr>
          <t>Según sea integral o parcial la calificación, las partes o secciones clasificadas o reservadas. Indicar si la totalidad del documento es clasificado o reservado o si solo una parte corresponde a esta calificación.</t>
        </r>
      </text>
    </comment>
    <comment ref="AG9" authorId="0" shapeId="0" xr:uid="{2B57E5EE-7095-BB41-A62C-192FF5A13E07}">
      <text>
        <r>
          <rPr>
            <sz val="10"/>
            <color rgb="FF000000"/>
            <rFont val="Arial"/>
            <family val="34"/>
          </rPr>
          <t xml:space="preserve">Fecha en que se calificó́ la información como reservada o clasificada
</t>
        </r>
      </text>
    </comment>
    <comment ref="AH9" authorId="0" shapeId="0" xr:uid="{DBD79BE5-00DB-A442-9E85-D36FA2B83EFE}">
      <text>
        <r>
          <rPr>
            <sz val="10"/>
            <color rgb="FF000000"/>
            <rFont val="Arial"/>
            <family val="34"/>
          </rPr>
          <t xml:space="preserve">Tiempo que cobija la clasificación o reserva. La clasificación es ilimitada en años, la reserva solo puede durar como máximo por 15 años desde la creación del documento.
</t>
        </r>
      </text>
    </comment>
    <comment ref="AI9" authorId="0" shapeId="0" xr:uid="{658FB62B-8DD0-A940-9E4B-0EDB8D1E114F}">
      <text>
        <r>
          <rPr>
            <sz val="10"/>
            <color rgb="FF000000"/>
            <rFont val="Arial"/>
            <family val="34"/>
          </rPr>
          <t xml:space="preserve">¿ El activo de información contiene datos personales ? SI - NO
</t>
        </r>
      </text>
    </comment>
    <comment ref="AJ9" authorId="0" shapeId="0" xr:uid="{20670FEA-CA61-7349-AE69-BBF606402E0C}">
      <text>
        <r>
          <rPr>
            <sz val="10"/>
            <color rgb="FF000000"/>
            <rFont val="Calibri"/>
            <family val="2"/>
          </rPr>
          <t>Son los datos personales de los niños, niñas y adolescentes, cuyo tratamiento está prohibido, salvo que se trate de datos de naturaleza pública. Ej. Registro civil</t>
        </r>
      </text>
    </comment>
    <comment ref="AK9" authorId="0" shapeId="0" xr:uid="{7BF8DFC4-D219-B84B-9352-9408FA309538}">
      <text>
        <r>
          <rPr>
            <sz val="10"/>
            <color rgb="FF000000"/>
            <rFont val="Arial"/>
            <family val="34"/>
          </rPr>
          <t xml:space="preserve">Si cuenta con datos personales seleccione el tipo, en caso contrario seleccione N/A:
</t>
        </r>
        <r>
          <rPr>
            <b/>
            <sz val="10"/>
            <color rgb="FF000000"/>
            <rFont val="Arial"/>
            <family val="34"/>
          </rPr>
          <t xml:space="preserve">Dato personal público: </t>
        </r>
        <r>
          <rPr>
            <sz val="10"/>
            <color rgb="FF000000"/>
            <rFont val="Arial"/>
            <family val="34"/>
          </rPr>
          <t xml:space="preserve">Toda información personal que es de conocimiento libre y abierto para el publico en general. Ejemplo: Núnero de identificación apellidos.
</t>
        </r>
        <r>
          <rPr>
            <b/>
            <sz val="10"/>
            <color rgb="FF000000"/>
            <rFont val="Arial"/>
            <family val="34"/>
          </rPr>
          <t xml:space="preserve">Dato personal privado: </t>
        </r>
        <r>
          <rPr>
            <sz val="10"/>
            <color rgb="FF000000"/>
            <rFont val="Arial"/>
            <family val="34"/>
          </rPr>
          <t xml:space="preserve">Toda información personal que tiene un conocimiento restringido, y en principio privado para el público en general. Ejemplo: Dirección de residencia y Nº teléfono.
</t>
        </r>
        <r>
          <rPr>
            <b/>
            <sz val="10"/>
            <color rgb="FF000000"/>
            <rFont val="Arial"/>
            <family val="34"/>
          </rPr>
          <t xml:space="preserve">Dato semiprivado: </t>
        </r>
        <r>
          <rPr>
            <sz val="10"/>
            <color rgb="FF000000"/>
            <rFont val="Arial"/>
            <family val="34"/>
          </rPr>
          <t xml:space="preserve">Es semiprivado el dato que no tiene naturaleza íntima, reservada ni pública y cuyo conocimiento o divulgación puede interesar no solo a su titular sino a cierto sector y grupo de personas. Ejemplo: Fecha y lugar de nacimiento.
</t>
        </r>
      </text>
    </comment>
    <comment ref="AL9" authorId="0" shapeId="0" xr:uid="{112774B4-BC4B-FB49-A206-2463058512AE}">
      <text>
        <r>
          <rPr>
            <sz val="10"/>
            <color rgb="FF000000"/>
            <rFont val="Arial"/>
            <family val="34"/>
          </rPr>
          <t>La finalidad de la recolección justífica por la cual el dato es capturado, almacenado y mantenido en la Entidad.</t>
        </r>
      </text>
    </comment>
    <comment ref="AM9" authorId="0" shapeId="0" xr:uid="{DAFADAFE-DDC2-8644-BC24-6C906AB89A60}">
      <text>
        <r>
          <rPr>
            <sz val="10"/>
            <color rgb="FF000000"/>
            <rFont val="Arial"/>
            <family val="34"/>
          </rPr>
          <t xml:space="preserve">Seleccionar si se cuenta o no con la autorización de la recolección y tratamiento
</t>
        </r>
      </text>
    </comment>
  </commentList>
</comments>
</file>

<file path=xl/sharedStrings.xml><?xml version="1.0" encoding="utf-8"?>
<sst xmlns="http://schemas.openxmlformats.org/spreadsheetml/2006/main" count="1279" uniqueCount="293">
  <si>
    <t>IDENTIFICACIÓN DEL ACTIVO DE INFORMACIÓN ( LEY 594 DE 2000 - LEY 1712 DE 2014- DECRETO 103 DE 2015 - DECRETO 1080 DE 2015 - ISO 27001 )</t>
  </si>
  <si>
    <t>CLASIFICACIÓN DEL ACTIVO DE INFORMACIÓN ( ISO 27001 )</t>
  </si>
  <si>
    <t>ÍNDICE DE INFORMACIÓN CLASIFICADA Y RESERVADA ( DECRETO 103 DE 2015)</t>
  </si>
  <si>
    <t>DATOS PERSONALES ( LEY 1581 DE 2012)</t>
  </si>
  <si>
    <t>Macroproceso</t>
  </si>
  <si>
    <t>Proceso</t>
  </si>
  <si>
    <t xml:space="preserve">Código sistema de gestión documental </t>
  </si>
  <si>
    <t>Identificador</t>
  </si>
  <si>
    <t>Tipo</t>
  </si>
  <si>
    <t>Oficina</t>
  </si>
  <si>
    <t xml:space="preserve">Serie documental </t>
  </si>
  <si>
    <t>Subserie documental</t>
  </si>
  <si>
    <t>Nombre</t>
  </si>
  <si>
    <t>Descripción</t>
  </si>
  <si>
    <t>Nombre del responsable de la producción de la información
( Propietario del activo)</t>
  </si>
  <si>
    <t>Fecha de generación de la información</t>
  </si>
  <si>
    <t>Nombre del responsable de la información
(Custodio del activo)</t>
  </si>
  <si>
    <t>Fecha de ingreso del activo al archivo</t>
  </si>
  <si>
    <t>Soporte de registro</t>
  </si>
  <si>
    <t>Medio de conservación</t>
  </si>
  <si>
    <t>Formato</t>
  </si>
  <si>
    <t xml:space="preserve">Idioma </t>
  </si>
  <si>
    <t>Confidencialidad</t>
  </si>
  <si>
    <t>C</t>
  </si>
  <si>
    <t>Integridad</t>
  </si>
  <si>
    <t>I</t>
  </si>
  <si>
    <t>Disponibilidad</t>
  </si>
  <si>
    <t>D</t>
  </si>
  <si>
    <t>Criticidad del activo</t>
  </si>
  <si>
    <t>Información publicada</t>
  </si>
  <si>
    <t>Lugar de consulta o ubicación</t>
  </si>
  <si>
    <t>Objeto legiítimo de la excepción</t>
  </si>
  <si>
    <t>Fundamento constitucional o legal</t>
  </si>
  <si>
    <t>Fundamento jurídico de la excepción</t>
  </si>
  <si>
    <t>Excepción total o parcial</t>
  </si>
  <si>
    <t>Fecha de clasificación
(DD/MM/AAAA)</t>
  </si>
  <si>
    <t>Tiempo de clasificación</t>
  </si>
  <si>
    <t>¿Contiene datos personales?</t>
  </si>
  <si>
    <t>¿Contiene datos personales de niños, niñas o adolescentes?</t>
  </si>
  <si>
    <t xml:space="preserve">Tipos de datos personales </t>
  </si>
  <si>
    <t>Finalidad de la recolección de los datos personales</t>
  </si>
  <si>
    <t xml:space="preserve">Existe la autorización para el tratamiento de los datos personales </t>
  </si>
  <si>
    <t>Información y datos de la Entidad</t>
  </si>
  <si>
    <t>Sistemas de Información y Aplicaciones de Software</t>
  </si>
  <si>
    <t>Dispositivos de Tecnologías de Información - Hardware</t>
  </si>
  <si>
    <t>Soporte para Almacenamiento de Información</t>
  </si>
  <si>
    <t>Servicios</t>
  </si>
  <si>
    <t>Recurso Humano</t>
  </si>
  <si>
    <t>Físico</t>
  </si>
  <si>
    <t>Digital</t>
  </si>
  <si>
    <t>N/A</t>
  </si>
  <si>
    <t>Documentos de Archivo - electrónicos</t>
  </si>
  <si>
    <t>Archivos Institucionales - físicos</t>
  </si>
  <si>
    <t>Archivos Institucionales - electrónico</t>
  </si>
  <si>
    <t>Sistemas de Información corporativos</t>
  </si>
  <si>
    <t>Sistemas de Trabajo colaborativo</t>
  </si>
  <si>
    <t>Sistema de Administración de Documentos</t>
  </si>
  <si>
    <t>Sistemas de Mensajería Electrónica</t>
  </si>
  <si>
    <t>Portales, Intranet y Extranet</t>
  </si>
  <si>
    <t>Sistemas de Bases de Datos</t>
  </si>
  <si>
    <t>Disco duros, servidores, discos o medios portables, cintas o medios de video y audio (análogo o digital), etc.</t>
  </si>
  <si>
    <t>Cintas y medios de soporte (back up o contingencia).</t>
  </si>
  <si>
    <t>Uso de tecnologías en la nube</t>
  </si>
  <si>
    <t>Pública Reservada / Confidencial =Alta</t>
  </si>
  <si>
    <t>Clasificada / Uso Interno = Medio</t>
  </si>
  <si>
    <t>Información Pública / Pública =Bajo</t>
  </si>
  <si>
    <t>Alto</t>
  </si>
  <si>
    <t>Medio</t>
  </si>
  <si>
    <t>Bajo</t>
  </si>
  <si>
    <t>Español</t>
  </si>
  <si>
    <t>Ingles</t>
  </si>
  <si>
    <t>Frances</t>
  </si>
  <si>
    <t>Ingles y Español</t>
  </si>
  <si>
    <t>Publicada ( Interno - Intranet)</t>
  </si>
  <si>
    <t>Publicada ( Externo - Internet)</t>
  </si>
  <si>
    <t>No publicada</t>
  </si>
  <si>
    <t>Si</t>
  </si>
  <si>
    <t>No</t>
  </si>
  <si>
    <t>Reserva total</t>
  </si>
  <si>
    <t>Reserva parcial</t>
  </si>
  <si>
    <t>Sin reserva</t>
  </si>
  <si>
    <t>Dato personal privado</t>
  </si>
  <si>
    <t>Dato personal público</t>
  </si>
  <si>
    <t>Dato semiprivado</t>
  </si>
  <si>
    <t>Dato sensible</t>
  </si>
  <si>
    <t>DIVRI</t>
  </si>
  <si>
    <t>Proceso Estratégico - Gestión TICS</t>
  </si>
  <si>
    <t>Proceso Misional - Prestaciones Sociales</t>
  </si>
  <si>
    <t>Proceso Estratégico - Relacionamiento con el ciudadano</t>
  </si>
  <si>
    <t>Proceso Misional - Veteranos</t>
  </si>
  <si>
    <t>Proceso de Apoyo - Gestión Logistica</t>
  </si>
  <si>
    <t>Proceso de Apoyo - Gestión  Talento Humano</t>
  </si>
  <si>
    <t>GT-001</t>
  </si>
  <si>
    <t>GT-002</t>
  </si>
  <si>
    <t>GT-003</t>
  </si>
  <si>
    <t>GT-004</t>
  </si>
  <si>
    <t>GT-005</t>
  </si>
  <si>
    <t>GT-006</t>
  </si>
  <si>
    <t>GT-007</t>
  </si>
  <si>
    <t>GT-008</t>
  </si>
  <si>
    <t>GT-009</t>
  </si>
  <si>
    <t>GT-010</t>
  </si>
  <si>
    <t>PS-01</t>
  </si>
  <si>
    <t>PS-02</t>
  </si>
  <si>
    <t>PS-03</t>
  </si>
  <si>
    <t>ps-04</t>
  </si>
  <si>
    <t>PS-05</t>
  </si>
  <si>
    <t>ps-06</t>
  </si>
  <si>
    <t>ps-07</t>
  </si>
  <si>
    <t>ps-08</t>
  </si>
  <si>
    <t>ps-09</t>
  </si>
  <si>
    <t>dir-01</t>
  </si>
  <si>
    <t>dir-02</t>
  </si>
  <si>
    <t>vete-01</t>
  </si>
  <si>
    <t>vete-02</t>
  </si>
  <si>
    <t>vete-03</t>
  </si>
  <si>
    <t>vete-04</t>
  </si>
  <si>
    <t>vete-05</t>
  </si>
  <si>
    <t>vete-06</t>
  </si>
  <si>
    <t>vete-07</t>
  </si>
  <si>
    <t>vete-08</t>
  </si>
  <si>
    <t>vete-09</t>
  </si>
  <si>
    <t>vete-10</t>
  </si>
  <si>
    <t>vete-11</t>
  </si>
  <si>
    <t>vete-12</t>
  </si>
  <si>
    <t>vete-13</t>
  </si>
  <si>
    <t>vete-14</t>
  </si>
  <si>
    <t>vete-15</t>
  </si>
  <si>
    <t>log-01</t>
  </si>
  <si>
    <t>TH-01</t>
  </si>
  <si>
    <t>Pagina web- Intranet</t>
  </si>
  <si>
    <t>servicio cubre el alojamiento, disponibilidad y correcto funcionamiento del sitio web
http://www.divri.gov.co/, que se encuentra con la solución Aymsite</t>
  </si>
  <si>
    <t>Servidor contolador de dominio</t>
  </si>
  <si>
    <t>Instancia central de un dominio de red que administra y controla sus objetos, así como los derechos y roles de los usuarios</t>
  </si>
  <si>
    <t>Servidor base datos sql</t>
  </si>
  <si>
    <t>servidor  funcional de base de datos, donde se registra la informacion correspondiente a reconocimientos del grupo de prestaciones sociales, aplicativo en acces</t>
  </si>
  <si>
    <t>Hojas de vida Equipo informatico</t>
  </si>
  <si>
    <t>archivos en word por cada uno de los equipos informaticos que registran cada una de las novedades o actividades realizadas a los equipos de computo</t>
  </si>
  <si>
    <t>Backups</t>
  </si>
  <si>
    <t>Copias de seguridad generadas a solicitud del usuario o por que  el funcionario se  ha dado de baja</t>
  </si>
  <si>
    <t>Portal Azure</t>
  </si>
  <si>
    <t>Plataforma de  nube publica servidores licenciada, donde se alojan las maquinas virtuales del SGDEA Y SIMRI</t>
  </si>
  <si>
    <t>swhitches</t>
  </si>
  <si>
    <t>Equipo que garantiza el  acceso a la red de los disopositivos tecnologico para el uso de las aplicaicones</t>
  </si>
  <si>
    <t>Equipos Informaticos</t>
  </si>
  <si>
    <t>Dispositivos electronicos  que garantiza el  acceso a las  plicaicones, informcion y demas actividades administrativas del personal</t>
  </si>
  <si>
    <t>Redes de datos Locales</t>
  </si>
  <si>
    <t>Cableado estructurado incorporado en la infraestructura fisica, para conectar los  dispositivos tales como computadores, telefonos, wiffi, pantallas, etc</t>
  </si>
  <si>
    <t>Registro de solicitudes TI</t>
  </si>
  <si>
    <t>registro de incidencias, soportes, requerimientos y demas solicitudes reportadas por  los funcionarios de al DIVRI, con respecto a temas de TI</t>
  </si>
  <si>
    <t>CARPETA CUOTAS PARTES</t>
  </si>
  <si>
    <t>contiene archivos de gestion de cartera, cuentas de cobro, depuraciones, resultado o productos del si cuotas partes por cobrar y antecendetes del procedimiento -elvis</t>
  </si>
  <si>
    <t>CARPETA Cartera -garzon</t>
  </si>
  <si>
    <t>contiene archivos de gestion de cartera deudores   personas naturales nicola-formatos actas</t>
  </si>
  <si>
    <t>CARPETA Cartera -2024</t>
  </si>
  <si>
    <t>Contiene  actos administrativos elaborados, recursos declara deuda o apoyo al area de reconocimiento</t>
  </si>
  <si>
    <t>CARPETA Contraloria</t>
  </si>
  <si>
    <t>Contiene  soportes documentales como evidenica del cumplimeinto de actividades del plan de mejorameinto de prestaciones</t>
  </si>
  <si>
    <t>deudores noviembre 2022</t>
  </si>
  <si>
    <t>archivo excel contiene la inf. contacto, deduda y identificacion 349 deudores</t>
  </si>
  <si>
    <t>REGISTRO DE RECONOCIMIENTOS</t>
  </si>
  <si>
    <t>Base de datos access en el cual se registra los datos de pensionados y beneficiarios, se registra la trazabilidad de todo seguimiento en materia pensional</t>
  </si>
  <si>
    <t>CARPETA COMPARTIDA NOTIFICACIONES</t>
  </si>
  <si>
    <t xml:space="preserve">Carpeta compartida en one drive que contiene la digitalizacion de todos los actos administrativos que defiene la situacion pensionados. </t>
  </si>
  <si>
    <t>CARPETA COMPARTIDA NOMINA</t>
  </si>
  <si>
    <t>Archivos en excel y txt de la informacion de nomina, pensionados, ley 48, veteranos, productos de los reportes y salidas del si paoyer y su respectivo analisis. auditoria, dips, rechazos, reportes de siif nacion</t>
  </si>
  <si>
    <t>CARPETA NOVEDAD NOV-2023</t>
  </si>
  <si>
    <t>Archivos en excel con la informacion de pagos y transaccion y gestion realiaza para la atencion a la novedad de nomina de minhacienda</t>
  </si>
  <si>
    <t>expediente pensional</t>
  </si>
  <si>
    <t>documentos fisicos que conforman el expediente de cada uno de los pensioanados a cargo de la DIVRI</t>
  </si>
  <si>
    <t>correo contactenos@divri,gov.co</t>
  </si>
  <si>
    <t>cuenta de office 365, destinada como medio de comunicación con nuestros grupos de valor y ciudadania en general</t>
  </si>
  <si>
    <t>Registro de atenciones</t>
  </si>
  <si>
    <t>archivo en excel compartido, para el registro de cada una de las atenciones efectuadas por los canales autorizado por al DIVRI</t>
  </si>
  <si>
    <t>acreditacion -RUV</t>
  </si>
  <si>
    <t>sistemas de informacion para el regitro y caracterizacion de los veteranos y beneficiarios de la ley  1979</t>
  </si>
  <si>
    <t>acreditacion-formulario linea ley 1699</t>
  </si>
  <si>
    <t>caracterizacion de titulares y beneficarion de la ley 1699-2013</t>
  </si>
  <si>
    <t>acreditacion base de datos reservista de honor</t>
  </si>
  <si>
    <t>informacion suministrada por la fuerzas, de resolucion de escalafonameinto, la cual identica quien cumple con las caracteristicas legales de ser reservisa de honor</t>
  </si>
  <si>
    <t>Educacion y fomento:  Fondo de fomento de la Educacion superior de vetarono ley 1979 -2019 icetex</t>
  </si>
  <si>
    <t>registro de los benefeciarios en educacion, luego de la convocatoria</t>
  </si>
  <si>
    <t>Educacion y fomento: convenio 201600897 - icetex</t>
  </si>
  <si>
    <t>convenio interadministrativo,  ley 1699-2013</t>
  </si>
  <si>
    <t>beneficios sociales e integrales: caracterizacion empleabilidad  - encuesta de empleabilidad a la fuerza publica</t>
  </si>
  <si>
    <t>formulario para el registro de la poblacion veterana, en temas de empleabilidad o de interes ocupacional. Office 365</t>
  </si>
  <si>
    <t>beneficios sociales e integrales: caracterizacion emprendimiento
caracterizacion de veteranos para identificar intereses de emprendimiento</t>
  </si>
  <si>
    <t>formulario para el registro de la poblacion veterana, en temas de emprendimiento, office 365 - claudia calvo</t>
  </si>
  <si>
    <t>base certificado de cesion de beneficio educativo ley 1699-2013</t>
  </si>
  <si>
    <t>archivo excel contiene la inf del titular y benefiario de la ley a quien se le sede el benefico -Diana Gallego</t>
  </si>
  <si>
    <t>base de consulta verificacion operadores ley 1699-2013</t>
  </si>
  <si>
    <t>son beneficioaroon de la ley 1699-2013, para descuento del 15% servicios telecominicaciones - margarita Naizaque</t>
  </si>
  <si>
    <t>consolidado de  convocatoria vivienda</t>
  </si>
  <si>
    <t>archivos en excel que consagran la informacion de los  participantes inscritos y su trazabilidad en la convocatoria de vivienda</t>
  </si>
  <si>
    <t>Honores y reconocimiento:  base de datos de reconiciento veterano</t>
  </si>
  <si>
    <t>archivo excel que contine  los registros de los veteranos condecorados, para   control de datos Mayerly, esmeralda</t>
  </si>
  <si>
    <t>formularios  de inscripcion de cultura recreacion y deporte</t>
  </si>
  <si>
    <t>formulario que contiene  los datos de los veteranos intersados en los eventos de culturas recreacion y deporte, control de datos Mayerly, esmeralda</t>
  </si>
  <si>
    <t>Honores y reconocimiento:  base de datos de asociaciones de veteranos</t>
  </si>
  <si>
    <t>archivoo excel 282 con datos  generales de las aso -  ciaones -  control de datos Mayerly, esmeralda</t>
  </si>
  <si>
    <t>Honores y reconocimiento:  base de datos de veteros korea</t>
  </si>
  <si>
    <t>archivoo excel 282 con datos  generales de los veteranso korea</t>
  </si>
  <si>
    <t>Honores y reconocimiento: formulario de caracterizacion de organizaciones de veteranos</t>
  </si>
  <si>
    <t>formulario para la organización de datos de la  caracterizacion de organizaciones de veteranos</t>
  </si>
  <si>
    <t>Sistemas de informacion para el regitro de entradas y salidas del personal  internos y  visitantes de la DIVRI</t>
  </si>
  <si>
    <t>Liquidacion nomina funcionarios</t>
  </si>
  <si>
    <t>archivos en excel con el registro de calculo o liquidacion  mensual de la nomina de funcionarios de la DIVRI</t>
  </si>
  <si>
    <t>TICS</t>
  </si>
  <si>
    <t>Cartera</t>
  </si>
  <si>
    <t>Reconocimientos</t>
  </si>
  <si>
    <t>Notificaciones</t>
  </si>
  <si>
    <t>Nomina</t>
  </si>
  <si>
    <t>archivo</t>
  </si>
  <si>
    <t xml:space="preserve"> Relacionamiento con el ciudadano</t>
  </si>
  <si>
    <t>Relacionamiento con el ciudadano</t>
  </si>
  <si>
    <t>acreditacion</t>
  </si>
  <si>
    <t>Educacion y Fomento</t>
  </si>
  <si>
    <t>Benficios Sociales</t>
  </si>
  <si>
    <t>Honores y Reconocimientos</t>
  </si>
  <si>
    <t>Logistica</t>
  </si>
  <si>
    <t>Talento Humano</t>
  </si>
  <si>
    <t>Rehabilitacion Inclusiva</t>
  </si>
  <si>
    <t>Planeacion, financiera, Comunicaciones</t>
  </si>
  <si>
    <t>Prestaciones Sociales</t>
  </si>
  <si>
    <t>Veteranos</t>
  </si>
  <si>
    <t>veteranos</t>
  </si>
  <si>
    <t>logistica</t>
  </si>
  <si>
    <t>Electrónico</t>
  </si>
  <si>
    <t>Ambos</t>
  </si>
  <si>
    <t>base datos</t>
  </si>
  <si>
    <t>html</t>
  </si>
  <si>
    <t>hardware</t>
  </si>
  <si>
    <t>word</t>
  </si>
  <si>
    <t>pst</t>
  </si>
  <si>
    <t>azure</t>
  </si>
  <si>
    <t>redes</t>
  </si>
  <si>
    <t>php</t>
  </si>
  <si>
    <t>excel</t>
  </si>
  <si>
    <t>carpeta compartida</t>
  </si>
  <si>
    <t>papel</t>
  </si>
  <si>
    <t>correo electronico</t>
  </si>
  <si>
    <t>oracle</t>
  </si>
  <si>
    <t>forms</t>
  </si>
  <si>
    <t>www.divri.gov.co</t>
  </si>
  <si>
    <t>datacenter DIVRI</t>
  </si>
  <si>
    <t xml:space="preserve">office 365 </t>
  </si>
  <si>
    <t>cuartos tecnicos DIVRI</t>
  </si>
  <si>
    <t>Oficinas DIVRI</t>
  </si>
  <si>
    <t>bodegas DIVRI</t>
  </si>
  <si>
    <t>NA</t>
  </si>
  <si>
    <t>na</t>
  </si>
  <si>
    <t>sistema de seguridad de ingreso a la DIVRI-BIOSTART OCNTORL DE ACCES}BIS-INTEGRACION DE SISTEMA DE SEGURIDAD
CAMARA-BVMS</t>
  </si>
  <si>
    <t>HISTORIAS</t>
  </si>
  <si>
    <t>Historias de Rehabilitacion inclusiva SIMRI</t>
  </si>
  <si>
    <t>HISTORIA PENSIONAL</t>
  </si>
  <si>
    <t>DERECHOS DE PETICION</t>
  </si>
  <si>
    <t>NOMINAS</t>
  </si>
  <si>
    <t>SIMRI</t>
  </si>
  <si>
    <t>se compone de una bases de datos-instancia, programa
SIMRI
modulos ejecutable para el registro de informacion y salidas impresas y electronicas del proceso de Rehabilitacoion inclusiva
Modulo usuarios
Modulo Valoracion Global
Modulo HSC
Modulo VAPE
Modulo Actvidad Fisica
Modulo Gestion Social  y Familia
Modulo Capacitacion
Modulo Talleres
Modulo Remision
Modulo PIT
Modulo Logistica
Modulo Citas</t>
  </si>
  <si>
    <t>formularios</t>
  </si>
  <si>
    <t>www.simri.divri.gov.co</t>
  </si>
  <si>
    <t>para dar cumplimiento a la Resolución 4584 de 2014 que adoptó la Política de Discapacidad del Sector Seguridad y Defensa</t>
  </si>
  <si>
    <t>ESTUDIOS</t>
  </si>
  <si>
    <t xml:space="preserve">Estudios Transversales de Tecnologías  de la Información y las Comunicaciones
</t>
  </si>
  <si>
    <t>Ley de transparencia</t>
  </si>
  <si>
    <t>control de dispositivos</t>
  </si>
  <si>
    <t>control de formularios</t>
  </si>
  <si>
    <t>HISTORIALES</t>
  </si>
  <si>
    <t xml:space="preserve">Historiales de Bienes Inmuebles
</t>
  </si>
  <si>
    <t>inventario de dispositivos tecnologicos</t>
  </si>
  <si>
    <t>PLANES</t>
  </si>
  <si>
    <t>Planes Estratégicos de Tecnologías de  Información y Comunicaciones - TICs</t>
  </si>
  <si>
    <t>Recuperacion de desastres</t>
  </si>
  <si>
    <t>recepcion y respuesa pqr</t>
  </si>
  <si>
    <t>GT-011</t>
  </si>
  <si>
    <t>HISTORIAS PRESTACIONALES</t>
  </si>
  <si>
    <t>Cobros juridicos</t>
  </si>
  <si>
    <t>procedimeinto admistrativo</t>
  </si>
  <si>
    <t>soluciones tecnologicas</t>
  </si>
  <si>
    <t>reconocimeinto pensional</t>
  </si>
  <si>
    <t>si</t>
  </si>
  <si>
    <t>CERTIFICADOS</t>
  </si>
  <si>
    <t>CERTIFICADO VETERANOS</t>
  </si>
  <si>
    <t>Datacenter MDN</t>
  </si>
  <si>
    <t>caracterizacion veterano</t>
  </si>
  <si>
    <t>HISTORIA VETERANO</t>
  </si>
  <si>
    <t>n/A</t>
  </si>
  <si>
    <t>Estudios Transversales de Tecnologías  de la Información y las Comunicaciones</t>
  </si>
  <si>
    <t>cuarto de control</t>
  </si>
  <si>
    <t>SI</t>
  </si>
  <si>
    <t>control de acceso</t>
  </si>
  <si>
    <t>NOMINA DE ACTIVOS</t>
  </si>
  <si>
    <t>MATRIZ DE INVENTARIO  Y CLASIFICACIÓN DE ACTIVOS DE INFORMACIÓN -DIVRI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</si>
</sst>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10"/>
      <color rgb="FF000000"/>
      <name val="Arial"/>
      <family val="34"/>
    </font>
    <font>
      <sz val="10"/>
      <color rgb="FF000000"/>
      <name val="Arial"/>
      <family val="34"/>
    </font>
    <font>
      <b/>
      <sz val="18"/>
      <color rgb="FF000000"/>
      <name val="Arial"/>
      <family val="34"/>
    </font>
    <font>
      <sz val="10"/>
      <color rgb="FF000000"/>
      <name val="Calibri"/>
      <family val="2"/>
    </font>
    <font>
      <sz val="12"/>
      <color theme="1"/>
      <name val="Work Sans"/>
    </font>
    <font>
      <b/>
      <sz val="12"/>
      <color theme="0"/>
      <name val="Work Sans"/>
    </font>
    <font>
      <sz val="11"/>
      <color theme="1"/>
      <name val="Calibri"/>
      <family val="2"/>
      <scheme val="minor"/>
    </font>
    <font>
      <b/>
      <sz val="13"/>
      <color rgb="FFDD4391"/>
      <name val="Work Sans Bold"/>
    </font>
    <font>
      <b/>
      <sz val="8"/>
      <color theme="0"/>
      <name val="Work Sans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462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6" fillId="0" borderId="0" applyNumberFormat="0" applyFill="0" applyBorder="0" applyAlignment="0" applyProtection="0"/>
  </cellStyleXfs>
  <cellXfs count="23">
    <xf numFmtId="0" fontId="0" fillId="0" borderId="0" xfId="0"/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0" fillId="4" borderId="0" xfId="0" applyFill="1"/>
    <xf numFmtId="0" fontId="0" fillId="3" borderId="0" xfId="0" applyFill="1"/>
    <xf numFmtId="0" fontId="9" fillId="3" borderId="1" xfId="0" applyFont="1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2" fillId="3" borderId="4" xfId="0" applyFont="1" applyFill="1" applyBorder="1" applyAlignment="1">
      <alignment wrapText="1"/>
    </xf>
    <xf numFmtId="14" fontId="9" fillId="3" borderId="1" xfId="0" applyNumberFormat="1" applyFont="1" applyFill="1" applyBorder="1"/>
    <xf numFmtId="14" fontId="15" fillId="3" borderId="1" xfId="0" applyNumberFormat="1" applyFont="1" applyFill="1" applyBorder="1" applyAlignment="1">
      <alignment wrapText="1"/>
    </xf>
    <xf numFmtId="0" fontId="16" fillId="3" borderId="1" xfId="2" applyFill="1" applyBorder="1"/>
    <xf numFmtId="14" fontId="0" fillId="3" borderId="1" xfId="0" applyNumberFormat="1" applyFill="1" applyBorder="1" applyAlignment="1">
      <alignment horizontal="center" wrapText="1"/>
    </xf>
    <xf numFmtId="0" fontId="9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0" fillId="3" borderId="0" xfId="0" applyFill="1" applyAlignment="1">
      <alignment wrapText="1"/>
    </xf>
    <xf numFmtId="0" fontId="1" fillId="3" borderId="4" xfId="0" applyFont="1" applyFill="1" applyBorder="1" applyAlignment="1">
      <alignment wrapText="1"/>
    </xf>
    <xf numFmtId="0" fontId="14" fillId="2" borderId="0" xfId="0" applyFont="1" applyFill="1"/>
    <xf numFmtId="0" fontId="0" fillId="3" borderId="0" xfId="0" applyFill="1" applyAlignment="1">
      <alignment horizontal="center"/>
    </xf>
    <xf numFmtId="0" fontId="0" fillId="3" borderId="0" xfId="0" applyFill="1"/>
    <xf numFmtId="0" fontId="10" fillId="3" borderId="3" xfId="0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</cellXfs>
  <cellStyles count="3">
    <cellStyle name="Hipervínculo" xfId="2" builtinId="8"/>
    <cellStyle name="Normal" xfId="0" builtinId="0"/>
    <cellStyle name="Normal 2" xfId="1" xr:uid="{016E21E6-3F62-4A4B-808A-63E8E5002EC6}"/>
  </cellStyles>
  <dxfs count="0"/>
  <tableStyles count="0" defaultTableStyle="TableStyleMedium2" defaultPivotStyle="PivotStyleLight16"/>
  <colors>
    <mruColors>
      <color rgb="FF2462FF"/>
      <color rgb="FF429AFF"/>
      <color rgb="FF7556FF"/>
      <color rgb="FFDE4391"/>
      <color rgb="FFEC99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</xdr:colOff>
      <xdr:row>2</xdr:row>
      <xdr:rowOff>0</xdr:rowOff>
    </xdr:from>
    <xdr:to>
      <xdr:col>3</xdr:col>
      <xdr:colOff>548186</xdr:colOff>
      <xdr:row>3</xdr:row>
      <xdr:rowOff>312292</xdr:rowOff>
    </xdr:to>
    <xdr:pic>
      <xdr:nvPicPr>
        <xdr:cNvPr id="14" name="Imagen 6">
          <a:extLst>
            <a:ext uri="{FF2B5EF4-FFF2-40B4-BE49-F238E27FC236}">
              <a16:creationId xmlns:a16="http://schemas.microsoft.com/office/drawing/2014/main" id="{FF12B5D9-4CBC-7246-8B21-BB7F01E17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0" y="406400"/>
          <a:ext cx="2478586" cy="515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imri.divri.gov.co/" TargetMode="External"/><Relationship Id="rId1" Type="http://schemas.openxmlformats.org/officeDocument/2006/relationships/hyperlink" Target="http://www.divri.gov.co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124FE-0744-A547-B73E-BE8C23AB7CAA}">
  <dimension ref="A1:BD164"/>
  <sheetViews>
    <sheetView showGridLines="0" tabSelected="1" zoomScale="98" zoomScaleNormal="98" workbookViewId="0">
      <pane ySplit="1" topLeftCell="A2" activePane="bottomLeft" state="frozen"/>
      <selection pane="bottomLeft" activeCell="B8" sqref="B8:S8"/>
    </sheetView>
  </sheetViews>
  <sheetFormatPr baseColWidth="10" defaultColWidth="11" defaultRowHeight="15.75" x14ac:dyDescent="0.25"/>
  <cols>
    <col min="2" max="2" width="15.625" customWidth="1"/>
    <col min="4" max="4" width="19.25" customWidth="1"/>
    <col min="5" max="5" width="16" customWidth="1"/>
    <col min="10" max="10" width="29.625" customWidth="1"/>
    <col min="11" max="11" width="28" customWidth="1"/>
    <col min="12" max="12" width="16.75" customWidth="1"/>
    <col min="14" max="14" width="19.125" customWidth="1"/>
    <col min="15" max="15" width="13.75" customWidth="1"/>
    <col min="17" max="17" width="14.5" customWidth="1"/>
    <col min="18" max="18" width="15.75" customWidth="1"/>
    <col min="20" max="20" width="17.5" customWidth="1"/>
    <col min="21" max="21" width="7.25" hidden="1" customWidth="1"/>
    <col min="23" max="23" width="17.25" hidden="1" customWidth="1"/>
    <col min="24" max="24" width="19.25" customWidth="1"/>
    <col min="25" max="25" width="19.25" hidden="1" customWidth="1"/>
    <col min="26" max="26" width="31" customWidth="1"/>
    <col min="28" max="28" width="19" customWidth="1"/>
    <col min="29" max="29" width="26" customWidth="1"/>
    <col min="30" max="30" width="16.25" customWidth="1"/>
    <col min="31" max="31" width="15.125" customWidth="1"/>
    <col min="32" max="32" width="15.5" customWidth="1"/>
    <col min="33" max="33" width="13.25" customWidth="1"/>
    <col min="34" max="34" width="14.25" customWidth="1"/>
    <col min="35" max="35" width="14.125" customWidth="1"/>
    <col min="36" max="36" width="20.25" customWidth="1"/>
    <col min="37" max="37" width="12.75" customWidth="1"/>
    <col min="38" max="38" width="30" customWidth="1"/>
    <col min="39" max="39" width="19.625" customWidth="1"/>
    <col min="56" max="56" width="38.625" hidden="1" customWidth="1"/>
  </cols>
  <sheetData>
    <row r="1" spans="1:56" x14ac:dyDescent="0.2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</row>
    <row r="2" spans="1:56" ht="16.149999999999999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</row>
    <row r="3" spans="1:56" ht="16.149999999999999" customHeight="1" x14ac:dyDescent="0.2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</row>
    <row r="4" spans="1:56" ht="29.1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</row>
    <row r="5" spans="1:56" x14ac:dyDescent="0.25">
      <c r="A5" s="19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</row>
    <row r="6" spans="1:56" ht="18" customHeight="1" x14ac:dyDescent="0.25">
      <c r="A6" s="19"/>
      <c r="B6" s="22" t="s">
        <v>292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0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</row>
    <row r="7" spans="1:56" ht="17.100000000000001" customHeight="1" thickBot="1" x14ac:dyDescent="0.3">
      <c r="A7" s="1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0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</row>
    <row r="8" spans="1:56" ht="20.25" customHeight="1" thickBot="1" x14ac:dyDescent="0.3">
      <c r="A8" s="19"/>
      <c r="B8" s="21" t="s">
        <v>0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 t="s">
        <v>1</v>
      </c>
      <c r="U8" s="21"/>
      <c r="V8" s="21"/>
      <c r="W8" s="21"/>
      <c r="X8" s="21"/>
      <c r="Y8" s="21"/>
      <c r="Z8" s="21"/>
      <c r="AA8" s="21"/>
      <c r="AB8" s="21"/>
      <c r="AC8" s="21" t="s">
        <v>2</v>
      </c>
      <c r="AD8" s="21"/>
      <c r="AE8" s="21"/>
      <c r="AF8" s="21"/>
      <c r="AG8" s="21"/>
      <c r="AH8" s="21"/>
      <c r="AI8" s="21" t="s">
        <v>3</v>
      </c>
      <c r="AJ8" s="21"/>
      <c r="AK8" s="21"/>
      <c r="AL8" s="21"/>
      <c r="AM8" s="21"/>
      <c r="AN8" s="20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</row>
    <row r="9" spans="1:56" s="18" customFormat="1" ht="66" customHeight="1" x14ac:dyDescent="0.2">
      <c r="A9" s="19"/>
      <c r="B9" s="1" t="s">
        <v>4</v>
      </c>
      <c r="C9" s="1" t="s">
        <v>5</v>
      </c>
      <c r="D9" s="1" t="s">
        <v>6</v>
      </c>
      <c r="E9" s="1" t="s">
        <v>7</v>
      </c>
      <c r="F9" s="1" t="s">
        <v>8</v>
      </c>
      <c r="G9" s="1" t="s">
        <v>9</v>
      </c>
      <c r="H9" s="1" t="s">
        <v>10</v>
      </c>
      <c r="I9" s="1" t="s">
        <v>11</v>
      </c>
      <c r="J9" s="1" t="s">
        <v>12</v>
      </c>
      <c r="K9" s="1" t="s">
        <v>13</v>
      </c>
      <c r="L9" s="1" t="s">
        <v>14</v>
      </c>
      <c r="M9" s="1" t="s">
        <v>15</v>
      </c>
      <c r="N9" s="1" t="s">
        <v>16</v>
      </c>
      <c r="O9" s="1" t="s">
        <v>17</v>
      </c>
      <c r="P9" s="1" t="s">
        <v>18</v>
      </c>
      <c r="Q9" s="1" t="s">
        <v>19</v>
      </c>
      <c r="R9" s="1" t="s">
        <v>20</v>
      </c>
      <c r="S9" s="1" t="s">
        <v>21</v>
      </c>
      <c r="T9" s="1" t="s">
        <v>22</v>
      </c>
      <c r="U9" s="1" t="s">
        <v>23</v>
      </c>
      <c r="V9" s="1" t="s">
        <v>24</v>
      </c>
      <c r="W9" s="1" t="s">
        <v>25</v>
      </c>
      <c r="X9" s="1" t="s">
        <v>26</v>
      </c>
      <c r="Y9" s="1" t="s">
        <v>27</v>
      </c>
      <c r="Z9" s="1" t="s">
        <v>28</v>
      </c>
      <c r="AA9" s="1" t="s">
        <v>29</v>
      </c>
      <c r="AB9" s="1" t="s">
        <v>30</v>
      </c>
      <c r="AC9" s="1" t="s">
        <v>31</v>
      </c>
      <c r="AD9" s="1" t="s">
        <v>32</v>
      </c>
      <c r="AE9" s="1" t="s">
        <v>33</v>
      </c>
      <c r="AF9" s="1" t="s">
        <v>34</v>
      </c>
      <c r="AG9" s="1" t="s">
        <v>35</v>
      </c>
      <c r="AH9" s="1" t="s">
        <v>36</v>
      </c>
      <c r="AI9" s="1" t="s">
        <v>37</v>
      </c>
      <c r="AJ9" s="1" t="s">
        <v>38</v>
      </c>
      <c r="AK9" s="1" t="s">
        <v>39</v>
      </c>
      <c r="AL9" s="1" t="s">
        <v>40</v>
      </c>
      <c r="AM9" s="1" t="s">
        <v>41</v>
      </c>
      <c r="AN9" s="20"/>
    </row>
    <row r="10" spans="1:56" s="2" customFormat="1" ht="67.5" customHeight="1" x14ac:dyDescent="0.4">
      <c r="A10" s="19"/>
      <c r="B10" s="4" t="s">
        <v>85</v>
      </c>
      <c r="C10" s="5" t="s">
        <v>86</v>
      </c>
      <c r="D10" s="4">
        <v>27.14</v>
      </c>
      <c r="E10" s="6" t="s">
        <v>92</v>
      </c>
      <c r="F10" s="4" t="s">
        <v>43</v>
      </c>
      <c r="G10" s="5" t="s">
        <v>207</v>
      </c>
      <c r="H10" s="4" t="s">
        <v>252</v>
      </c>
      <c r="I10" s="4" t="s">
        <v>253</v>
      </c>
      <c r="J10" s="7" t="s">
        <v>257</v>
      </c>
      <c r="K10" s="5" t="s">
        <v>258</v>
      </c>
      <c r="L10" s="4" t="s">
        <v>221</v>
      </c>
      <c r="M10" s="8">
        <v>43831</v>
      </c>
      <c r="N10" s="4" t="s">
        <v>207</v>
      </c>
      <c r="O10" s="9">
        <v>45383</v>
      </c>
      <c r="P10" s="5" t="s">
        <v>49</v>
      </c>
      <c r="Q10" s="5" t="s">
        <v>227</v>
      </c>
      <c r="R10" s="4" t="s">
        <v>259</v>
      </c>
      <c r="S10" s="4" t="s">
        <v>69</v>
      </c>
      <c r="T10" s="4" t="s">
        <v>63</v>
      </c>
      <c r="U10" s="4">
        <f>IF(T10="No Clasificada",5,IF(T10="Información Pública / Pública =Bajo",1,IF(T10="Clasificada / Uso Interno = Medio",3,IF(T10="Pública Reservada / Confidencial =Alta",5,))))</f>
        <v>5</v>
      </c>
      <c r="V10" s="4" t="s">
        <v>66</v>
      </c>
      <c r="W10" s="4">
        <f>IF(V10="No Clasificada",5,IF(V10="Bajo",1,IF(V10="Medio",3,IF(V10="Alto",5,))))</f>
        <v>5</v>
      </c>
      <c r="X10" s="4" t="s">
        <v>66</v>
      </c>
      <c r="Y10" s="4">
        <f>IF(X10="No Clasificada",5,IF(X10="Bajo",1,IF(X10="Medio",3,IF(X10="Alto",5,))))</f>
        <v>5</v>
      </c>
      <c r="Z10" s="4" t="str">
        <f>IF(OR(U10=0,W10=0,Y10=0),"FALTAN DATOS",IF(AND(U10=1,W10=1,Y10=1),"BAJO",(IF(OR(AND(U10=5,W10=5),AND(W10=5,Y10=5),AND(U10=5,Y10=5),AND(U10=5,W10=5,Y10=5)),"ALTA","MEDIA"))))</f>
        <v>ALTA</v>
      </c>
      <c r="AA10" s="4" t="s">
        <v>75</v>
      </c>
      <c r="AB10" s="10" t="s">
        <v>260</v>
      </c>
      <c r="AC10" s="4" t="s">
        <v>76</v>
      </c>
      <c r="AD10" s="4" t="s">
        <v>76</v>
      </c>
      <c r="AE10" s="4" t="s">
        <v>50</v>
      </c>
      <c r="AF10" s="4" t="s">
        <v>78</v>
      </c>
      <c r="AG10" s="11">
        <v>45383</v>
      </c>
      <c r="AH10" s="4">
        <v>85</v>
      </c>
      <c r="AI10" s="4" t="s">
        <v>76</v>
      </c>
      <c r="AJ10" s="4" t="s">
        <v>77</v>
      </c>
      <c r="AK10" s="4" t="s">
        <v>84</v>
      </c>
      <c r="AL10" s="4" t="s">
        <v>261</v>
      </c>
      <c r="AM10" s="4" t="s">
        <v>76</v>
      </c>
      <c r="AN10" s="20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 t="s">
        <v>42</v>
      </c>
    </row>
    <row r="11" spans="1:56" s="2" customFormat="1" ht="55.5" customHeight="1" x14ac:dyDescent="0.4">
      <c r="A11" s="19"/>
      <c r="B11" s="4" t="s">
        <v>85</v>
      </c>
      <c r="C11" s="5" t="s">
        <v>86</v>
      </c>
      <c r="D11" s="4">
        <v>24.23</v>
      </c>
      <c r="E11" s="6" t="s">
        <v>93</v>
      </c>
      <c r="F11" s="4" t="s">
        <v>46</v>
      </c>
      <c r="G11" s="5" t="s">
        <v>207</v>
      </c>
      <c r="H11" s="4" t="s">
        <v>262</v>
      </c>
      <c r="I11" s="12" t="s">
        <v>263</v>
      </c>
      <c r="J11" s="5" t="s">
        <v>130</v>
      </c>
      <c r="K11" s="5" t="s">
        <v>131</v>
      </c>
      <c r="L11" s="4" t="s">
        <v>222</v>
      </c>
      <c r="M11" s="8">
        <v>43831</v>
      </c>
      <c r="N11" s="4" t="s">
        <v>207</v>
      </c>
      <c r="O11" s="9">
        <v>45383</v>
      </c>
      <c r="P11" s="5" t="s">
        <v>49</v>
      </c>
      <c r="Q11" s="5" t="s">
        <v>227</v>
      </c>
      <c r="R11" s="4" t="s">
        <v>230</v>
      </c>
      <c r="S11" s="4" t="s">
        <v>69</v>
      </c>
      <c r="T11" s="4" t="s">
        <v>65</v>
      </c>
      <c r="U11" s="4">
        <f t="shared" ref="U11:U72" si="0">IF(T11="No Clasificada",5,IF(T11="Información Pública / Pública =Bajo",1,IF(T11="Clasificada / Uso Interno = Medio",3,IF(T11="Pública Reservada / Confidencial =Alta",5,))))</f>
        <v>1</v>
      </c>
      <c r="V11" s="4" t="s">
        <v>66</v>
      </c>
      <c r="W11" s="4">
        <f t="shared" ref="W11:W72" si="1">IF(V11="No Clasificada",5,IF(V11="Bajo",1,IF(V11="Medio",3,IF(V11="Alto",5,))))</f>
        <v>5</v>
      </c>
      <c r="X11" s="4" t="s">
        <v>66</v>
      </c>
      <c r="Y11" s="4">
        <f t="shared" ref="Y11:Y72" si="2">IF(X11="No Clasificada",5,IF(X11="Bajo",1,IF(X11="Medio",3,IF(X11="Alto",5,))))</f>
        <v>5</v>
      </c>
      <c r="Z11" s="4" t="str">
        <f t="shared" ref="Z11:Z72" si="3">IF(OR(U11=0,W11=0,Y11=0),"FALTAN DATOS",IF(AND(U11=1,W11=1,Y11=1),"BAJO",(IF(OR(AND(U11=5,W11=5),AND(W11=5,Y11=5),AND(U11=5,Y11=5),AND(U11=5,W11=5,Y11=5)),"ALTA","MEDIA"))))</f>
        <v>ALTA</v>
      </c>
      <c r="AA11" s="4" t="s">
        <v>74</v>
      </c>
      <c r="AB11" s="10" t="s">
        <v>243</v>
      </c>
      <c r="AC11" s="4" t="s">
        <v>77</v>
      </c>
      <c r="AD11" s="4" t="s">
        <v>50</v>
      </c>
      <c r="AE11" s="4" t="s">
        <v>50</v>
      </c>
      <c r="AF11" s="4" t="s">
        <v>80</v>
      </c>
      <c r="AG11" s="6" t="s">
        <v>249</v>
      </c>
      <c r="AH11" s="4">
        <v>0</v>
      </c>
      <c r="AI11" s="4" t="s">
        <v>77</v>
      </c>
      <c r="AJ11" s="4" t="s">
        <v>50</v>
      </c>
      <c r="AK11" s="4" t="s">
        <v>50</v>
      </c>
      <c r="AL11" s="4" t="s">
        <v>264</v>
      </c>
      <c r="AM11" s="4" t="s">
        <v>77</v>
      </c>
      <c r="AN11" s="20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 t="s">
        <v>43</v>
      </c>
    </row>
    <row r="12" spans="1:56" s="2" customFormat="1" ht="45.75" customHeight="1" x14ac:dyDescent="0.4">
      <c r="A12" s="19"/>
      <c r="B12" s="4" t="s">
        <v>85</v>
      </c>
      <c r="C12" s="5" t="s">
        <v>86</v>
      </c>
      <c r="D12" s="4">
        <v>24.23</v>
      </c>
      <c r="E12" s="6" t="s">
        <v>94</v>
      </c>
      <c r="F12" s="4" t="s">
        <v>44</v>
      </c>
      <c r="G12" s="5" t="s">
        <v>207</v>
      </c>
      <c r="H12" s="4" t="s">
        <v>262</v>
      </c>
      <c r="I12" s="12" t="s">
        <v>263</v>
      </c>
      <c r="J12" s="5" t="s">
        <v>132</v>
      </c>
      <c r="K12" s="5" t="s">
        <v>133</v>
      </c>
      <c r="L12" s="4" t="s">
        <v>207</v>
      </c>
      <c r="M12" s="8">
        <v>43831</v>
      </c>
      <c r="N12" s="4" t="s">
        <v>207</v>
      </c>
      <c r="O12" s="9">
        <v>45383</v>
      </c>
      <c r="P12" s="5" t="s">
        <v>49</v>
      </c>
      <c r="Q12" s="5" t="s">
        <v>227</v>
      </c>
      <c r="R12" s="4" t="s">
        <v>231</v>
      </c>
      <c r="S12" s="4" t="s">
        <v>69</v>
      </c>
      <c r="T12" s="4" t="s">
        <v>64</v>
      </c>
      <c r="U12" s="4">
        <f t="shared" si="0"/>
        <v>3</v>
      </c>
      <c r="V12" s="4" t="s">
        <v>66</v>
      </c>
      <c r="W12" s="4">
        <f t="shared" si="1"/>
        <v>5</v>
      </c>
      <c r="X12" s="4" t="s">
        <v>66</v>
      </c>
      <c r="Y12" s="4">
        <f t="shared" si="2"/>
        <v>5</v>
      </c>
      <c r="Z12" s="4" t="str">
        <f t="shared" si="3"/>
        <v>ALTA</v>
      </c>
      <c r="AA12" s="4" t="s">
        <v>75</v>
      </c>
      <c r="AB12" s="4" t="s">
        <v>244</v>
      </c>
      <c r="AC12" s="4" t="s">
        <v>50</v>
      </c>
      <c r="AD12" s="4" t="s">
        <v>50</v>
      </c>
      <c r="AE12" s="4" t="s">
        <v>50</v>
      </c>
      <c r="AF12" s="4" t="s">
        <v>80</v>
      </c>
      <c r="AG12" s="6" t="s">
        <v>249</v>
      </c>
      <c r="AH12" s="4">
        <v>0</v>
      </c>
      <c r="AI12" s="4" t="s">
        <v>50</v>
      </c>
      <c r="AJ12" s="4" t="s">
        <v>50</v>
      </c>
      <c r="AK12" s="4" t="s">
        <v>50</v>
      </c>
      <c r="AL12" s="4" t="s">
        <v>265</v>
      </c>
      <c r="AM12" s="4" t="s">
        <v>77</v>
      </c>
      <c r="AN12" s="20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 t="s">
        <v>44</v>
      </c>
    </row>
    <row r="13" spans="1:56" s="2" customFormat="1" ht="57.75" customHeight="1" x14ac:dyDescent="0.4">
      <c r="A13" s="19"/>
      <c r="B13" s="4" t="s">
        <v>85</v>
      </c>
      <c r="C13" s="5" t="s">
        <v>86</v>
      </c>
      <c r="D13" s="4">
        <v>24.23</v>
      </c>
      <c r="E13" s="6" t="s">
        <v>95</v>
      </c>
      <c r="F13" s="4" t="s">
        <v>42</v>
      </c>
      <c r="G13" s="5" t="s">
        <v>207</v>
      </c>
      <c r="H13" s="4" t="s">
        <v>262</v>
      </c>
      <c r="I13" s="12" t="s">
        <v>263</v>
      </c>
      <c r="J13" s="5" t="s">
        <v>134</v>
      </c>
      <c r="K13" s="5" t="s">
        <v>135</v>
      </c>
      <c r="L13" s="4" t="s">
        <v>207</v>
      </c>
      <c r="M13" s="8">
        <v>45292</v>
      </c>
      <c r="N13" s="4" t="s">
        <v>207</v>
      </c>
      <c r="O13" s="9">
        <v>45292</v>
      </c>
      <c r="P13" s="5" t="s">
        <v>49</v>
      </c>
      <c r="Q13" s="5" t="s">
        <v>227</v>
      </c>
      <c r="R13" s="4" t="s">
        <v>229</v>
      </c>
      <c r="S13" s="4" t="s">
        <v>69</v>
      </c>
      <c r="T13" s="4" t="s">
        <v>64</v>
      </c>
      <c r="U13" s="4">
        <f t="shared" si="0"/>
        <v>3</v>
      </c>
      <c r="V13" s="4" t="s">
        <v>66</v>
      </c>
      <c r="W13" s="4">
        <f t="shared" si="1"/>
        <v>5</v>
      </c>
      <c r="X13" s="4" t="s">
        <v>66</v>
      </c>
      <c r="Y13" s="4">
        <f t="shared" si="2"/>
        <v>5</v>
      </c>
      <c r="Z13" s="4" t="str">
        <f t="shared" si="3"/>
        <v>ALTA</v>
      </c>
      <c r="AA13" s="4" t="s">
        <v>73</v>
      </c>
      <c r="AB13" s="4" t="s">
        <v>244</v>
      </c>
      <c r="AC13" s="4" t="s">
        <v>50</v>
      </c>
      <c r="AD13" s="4" t="s">
        <v>50</v>
      </c>
      <c r="AE13" s="4" t="s">
        <v>50</v>
      </c>
      <c r="AF13" s="4" t="s">
        <v>80</v>
      </c>
      <c r="AG13" s="6" t="s">
        <v>249</v>
      </c>
      <c r="AH13" s="4">
        <v>0</v>
      </c>
      <c r="AI13" s="4" t="s">
        <v>50</v>
      </c>
      <c r="AJ13" s="4" t="s">
        <v>50</v>
      </c>
      <c r="AK13" s="4" t="s">
        <v>50</v>
      </c>
      <c r="AL13" s="4" t="s">
        <v>266</v>
      </c>
      <c r="AM13" s="4" t="s">
        <v>77</v>
      </c>
      <c r="AN13" s="20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 t="s">
        <v>45</v>
      </c>
    </row>
    <row r="14" spans="1:56" s="2" customFormat="1" ht="51" customHeight="1" x14ac:dyDescent="0.4">
      <c r="A14" s="19"/>
      <c r="B14" s="4" t="s">
        <v>85</v>
      </c>
      <c r="C14" s="5" t="s">
        <v>86</v>
      </c>
      <c r="D14" s="4">
        <v>109.1</v>
      </c>
      <c r="E14" s="6" t="s">
        <v>96</v>
      </c>
      <c r="F14" s="4" t="s">
        <v>42</v>
      </c>
      <c r="G14" s="5" t="s">
        <v>207</v>
      </c>
      <c r="H14" s="4" t="s">
        <v>267</v>
      </c>
      <c r="I14" s="12" t="s">
        <v>268</v>
      </c>
      <c r="J14" s="5" t="s">
        <v>136</v>
      </c>
      <c r="K14" s="5" t="s">
        <v>137</v>
      </c>
      <c r="L14" s="4" t="s">
        <v>207</v>
      </c>
      <c r="M14" s="8">
        <v>45292</v>
      </c>
      <c r="N14" s="4" t="s">
        <v>207</v>
      </c>
      <c r="O14" s="9">
        <v>45383</v>
      </c>
      <c r="P14" s="5" t="s">
        <v>49</v>
      </c>
      <c r="Q14" s="5" t="s">
        <v>227</v>
      </c>
      <c r="R14" s="4" t="s">
        <v>232</v>
      </c>
      <c r="S14" s="4" t="s">
        <v>69</v>
      </c>
      <c r="T14" s="4" t="s">
        <v>64</v>
      </c>
      <c r="U14" s="4">
        <f t="shared" si="0"/>
        <v>3</v>
      </c>
      <c r="V14" s="4" t="s">
        <v>66</v>
      </c>
      <c r="W14" s="4">
        <f t="shared" si="1"/>
        <v>5</v>
      </c>
      <c r="X14" s="4" t="s">
        <v>67</v>
      </c>
      <c r="Y14" s="4">
        <f t="shared" si="2"/>
        <v>3</v>
      </c>
      <c r="Z14" s="4" t="str">
        <f t="shared" si="3"/>
        <v>MEDIA</v>
      </c>
      <c r="AA14" s="4" t="s">
        <v>75</v>
      </c>
      <c r="AB14" s="4" t="s">
        <v>245</v>
      </c>
      <c r="AC14" s="4" t="s">
        <v>50</v>
      </c>
      <c r="AD14" s="4" t="s">
        <v>50</v>
      </c>
      <c r="AE14" s="4" t="s">
        <v>50</v>
      </c>
      <c r="AF14" s="4" t="s">
        <v>80</v>
      </c>
      <c r="AG14" s="6" t="s">
        <v>249</v>
      </c>
      <c r="AH14" s="4">
        <v>0</v>
      </c>
      <c r="AI14" s="4" t="s">
        <v>50</v>
      </c>
      <c r="AJ14" s="4" t="s">
        <v>50</v>
      </c>
      <c r="AK14" s="4" t="s">
        <v>50</v>
      </c>
      <c r="AL14" s="4" t="s">
        <v>269</v>
      </c>
      <c r="AM14" s="4" t="s">
        <v>77</v>
      </c>
      <c r="AN14" s="20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 t="s">
        <v>46</v>
      </c>
    </row>
    <row r="15" spans="1:56" s="2" customFormat="1" ht="65.25" x14ac:dyDescent="0.4">
      <c r="A15" s="19"/>
      <c r="B15" s="4" t="s">
        <v>85</v>
      </c>
      <c r="C15" s="5" t="s">
        <v>86</v>
      </c>
      <c r="D15" s="4">
        <v>40.61</v>
      </c>
      <c r="E15" s="6" t="s">
        <v>97</v>
      </c>
      <c r="F15" s="4" t="s">
        <v>42</v>
      </c>
      <c r="G15" s="5" t="s">
        <v>207</v>
      </c>
      <c r="H15" s="4" t="s">
        <v>270</v>
      </c>
      <c r="I15" s="4" t="s">
        <v>271</v>
      </c>
      <c r="J15" s="5" t="s">
        <v>138</v>
      </c>
      <c r="K15" s="5" t="s">
        <v>139</v>
      </c>
      <c r="L15" s="4" t="s">
        <v>207</v>
      </c>
      <c r="M15" s="8">
        <v>45292</v>
      </c>
      <c r="N15" s="4" t="s">
        <v>207</v>
      </c>
      <c r="O15" s="9">
        <v>45383</v>
      </c>
      <c r="P15" s="5" t="s">
        <v>49</v>
      </c>
      <c r="Q15" s="5" t="s">
        <v>227</v>
      </c>
      <c r="R15" s="4" t="s">
        <v>233</v>
      </c>
      <c r="S15" s="4" t="s">
        <v>69</v>
      </c>
      <c r="T15" s="4" t="s">
        <v>64</v>
      </c>
      <c r="U15" s="4">
        <f t="shared" si="0"/>
        <v>3</v>
      </c>
      <c r="V15" s="4" t="s">
        <v>67</v>
      </c>
      <c r="W15" s="4">
        <f t="shared" si="1"/>
        <v>3</v>
      </c>
      <c r="X15" s="4" t="s">
        <v>68</v>
      </c>
      <c r="Y15" s="4">
        <f t="shared" si="2"/>
        <v>1</v>
      </c>
      <c r="Z15" s="4" t="str">
        <f t="shared" si="3"/>
        <v>MEDIA</v>
      </c>
      <c r="AA15" s="4" t="s">
        <v>73</v>
      </c>
      <c r="AB15" s="4" t="s">
        <v>245</v>
      </c>
      <c r="AC15" s="4" t="s">
        <v>50</v>
      </c>
      <c r="AD15" s="4" t="s">
        <v>50</v>
      </c>
      <c r="AE15" s="4" t="s">
        <v>50</v>
      </c>
      <c r="AF15" s="4" t="s">
        <v>80</v>
      </c>
      <c r="AG15" s="6" t="s">
        <v>249</v>
      </c>
      <c r="AH15" s="4">
        <v>0</v>
      </c>
      <c r="AI15" s="4" t="s">
        <v>50</v>
      </c>
      <c r="AJ15" s="4" t="s">
        <v>50</v>
      </c>
      <c r="AK15" s="4" t="s">
        <v>50</v>
      </c>
      <c r="AL15" s="4" t="s">
        <v>272</v>
      </c>
      <c r="AM15" s="4" t="s">
        <v>77</v>
      </c>
      <c r="AN15" s="20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 t="s">
        <v>47</v>
      </c>
    </row>
    <row r="16" spans="1:56" s="2" customFormat="1" ht="65.25" x14ac:dyDescent="0.4">
      <c r="A16" s="19"/>
      <c r="B16" s="4" t="s">
        <v>85</v>
      </c>
      <c r="C16" s="5" t="s">
        <v>86</v>
      </c>
      <c r="D16" s="4">
        <v>40.61</v>
      </c>
      <c r="E16" s="6" t="s">
        <v>98</v>
      </c>
      <c r="F16" s="4" t="s">
        <v>46</v>
      </c>
      <c r="G16" s="5" t="s">
        <v>207</v>
      </c>
      <c r="H16" s="4" t="s">
        <v>270</v>
      </c>
      <c r="I16" s="4" t="s">
        <v>271</v>
      </c>
      <c r="J16" s="5" t="s">
        <v>140</v>
      </c>
      <c r="K16" s="5" t="s">
        <v>141</v>
      </c>
      <c r="L16" s="4" t="s">
        <v>207</v>
      </c>
      <c r="M16" s="8">
        <v>45292</v>
      </c>
      <c r="N16" s="4" t="s">
        <v>207</v>
      </c>
      <c r="O16" s="9">
        <v>45383</v>
      </c>
      <c r="P16" s="5" t="s">
        <v>49</v>
      </c>
      <c r="Q16" s="5" t="s">
        <v>227</v>
      </c>
      <c r="R16" s="4" t="s">
        <v>234</v>
      </c>
      <c r="S16" s="4" t="s">
        <v>69</v>
      </c>
      <c r="T16" s="4" t="s">
        <v>63</v>
      </c>
      <c r="U16" s="4">
        <f t="shared" si="0"/>
        <v>5</v>
      </c>
      <c r="V16" s="4" t="s">
        <v>66</v>
      </c>
      <c r="W16" s="4">
        <f t="shared" si="1"/>
        <v>5</v>
      </c>
      <c r="X16" s="4" t="s">
        <v>66</v>
      </c>
      <c r="Y16" s="4">
        <f t="shared" si="2"/>
        <v>5</v>
      </c>
      <c r="Z16" s="4" t="str">
        <f t="shared" si="3"/>
        <v>ALTA</v>
      </c>
      <c r="AA16" s="4" t="s">
        <v>75</v>
      </c>
      <c r="AB16" s="4" t="s">
        <v>234</v>
      </c>
      <c r="AC16" s="4" t="s">
        <v>76</v>
      </c>
      <c r="AD16" s="4" t="s">
        <v>77</v>
      </c>
      <c r="AE16" s="4" t="s">
        <v>50</v>
      </c>
      <c r="AF16" s="4" t="s">
        <v>79</v>
      </c>
      <c r="AG16" s="6" t="s">
        <v>249</v>
      </c>
      <c r="AH16" s="4">
        <v>0</v>
      </c>
      <c r="AI16" s="4" t="s">
        <v>76</v>
      </c>
      <c r="AJ16" s="4" t="s">
        <v>50</v>
      </c>
      <c r="AK16" s="4" t="s">
        <v>83</v>
      </c>
      <c r="AL16" s="4" t="s">
        <v>273</v>
      </c>
      <c r="AM16" s="4" t="s">
        <v>76</v>
      </c>
      <c r="AN16" s="20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</row>
    <row r="17" spans="1:56" s="2" customFormat="1" ht="48" customHeight="1" x14ac:dyDescent="0.4">
      <c r="A17" s="19"/>
      <c r="B17" s="4" t="s">
        <v>85</v>
      </c>
      <c r="C17" s="5" t="s">
        <v>86</v>
      </c>
      <c r="D17" s="4">
        <v>24.23</v>
      </c>
      <c r="E17" s="6" t="s">
        <v>99</v>
      </c>
      <c r="F17" s="4" t="s">
        <v>44</v>
      </c>
      <c r="G17" s="5" t="s">
        <v>207</v>
      </c>
      <c r="H17" s="4" t="s">
        <v>262</v>
      </c>
      <c r="I17" s="12" t="s">
        <v>263</v>
      </c>
      <c r="J17" s="5" t="s">
        <v>142</v>
      </c>
      <c r="K17" s="5" t="s">
        <v>143</v>
      </c>
      <c r="L17" s="4" t="s">
        <v>207</v>
      </c>
      <c r="M17" s="8">
        <v>45292</v>
      </c>
      <c r="N17" s="4" t="s">
        <v>207</v>
      </c>
      <c r="O17" s="9">
        <v>45383</v>
      </c>
      <c r="P17" s="5" t="s">
        <v>48</v>
      </c>
      <c r="Q17" s="5" t="s">
        <v>48</v>
      </c>
      <c r="R17" s="4" t="s">
        <v>231</v>
      </c>
      <c r="S17" s="4" t="s">
        <v>69</v>
      </c>
      <c r="T17" s="4" t="s">
        <v>64</v>
      </c>
      <c r="U17" s="4">
        <f t="shared" si="0"/>
        <v>3</v>
      </c>
      <c r="V17" s="4" t="s">
        <v>66</v>
      </c>
      <c r="W17" s="4">
        <f t="shared" si="1"/>
        <v>5</v>
      </c>
      <c r="X17" s="4" t="s">
        <v>66</v>
      </c>
      <c r="Y17" s="4">
        <f t="shared" si="2"/>
        <v>5</v>
      </c>
      <c r="Z17" s="4" t="str">
        <f t="shared" si="3"/>
        <v>ALTA</v>
      </c>
      <c r="AA17" s="4" t="s">
        <v>75</v>
      </c>
      <c r="AB17" s="4" t="s">
        <v>246</v>
      </c>
      <c r="AC17" s="4" t="s">
        <v>50</v>
      </c>
      <c r="AD17" s="4" t="s">
        <v>50</v>
      </c>
      <c r="AE17" s="4" t="s">
        <v>50</v>
      </c>
      <c r="AF17" s="4" t="s">
        <v>80</v>
      </c>
      <c r="AG17" s="6" t="s">
        <v>249</v>
      </c>
      <c r="AH17" s="4">
        <v>0</v>
      </c>
      <c r="AI17" s="4" t="s">
        <v>50</v>
      </c>
      <c r="AJ17" s="4" t="s">
        <v>50</v>
      </c>
      <c r="AK17" s="4" t="s">
        <v>50</v>
      </c>
      <c r="AL17" s="4" t="s">
        <v>272</v>
      </c>
      <c r="AM17" s="4" t="s">
        <v>77</v>
      </c>
      <c r="AN17" s="20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 t="s">
        <v>48</v>
      </c>
    </row>
    <row r="18" spans="1:56" s="2" customFormat="1" ht="40.5" customHeight="1" x14ac:dyDescent="0.4">
      <c r="A18" s="19"/>
      <c r="B18" s="4" t="s">
        <v>85</v>
      </c>
      <c r="C18" s="5" t="s">
        <v>86</v>
      </c>
      <c r="D18" s="4">
        <v>24.23</v>
      </c>
      <c r="E18" s="13" t="s">
        <v>100</v>
      </c>
      <c r="F18" s="4" t="s">
        <v>44</v>
      </c>
      <c r="G18" s="5" t="s">
        <v>207</v>
      </c>
      <c r="H18" s="4" t="s">
        <v>262</v>
      </c>
      <c r="I18" s="12" t="s">
        <v>263</v>
      </c>
      <c r="J18" s="14" t="s">
        <v>144</v>
      </c>
      <c r="K18" s="14" t="s">
        <v>145</v>
      </c>
      <c r="L18" s="4" t="s">
        <v>207</v>
      </c>
      <c r="M18" s="8">
        <v>45292</v>
      </c>
      <c r="N18" s="4" t="s">
        <v>207</v>
      </c>
      <c r="O18" s="9">
        <v>45383</v>
      </c>
      <c r="P18" s="5" t="s">
        <v>48</v>
      </c>
      <c r="Q18" s="5" t="s">
        <v>48</v>
      </c>
      <c r="R18" s="4" t="s">
        <v>231</v>
      </c>
      <c r="S18" s="4" t="s">
        <v>69</v>
      </c>
      <c r="T18" s="4" t="s">
        <v>64</v>
      </c>
      <c r="U18" s="4">
        <f t="shared" si="0"/>
        <v>3</v>
      </c>
      <c r="V18" s="4" t="s">
        <v>67</v>
      </c>
      <c r="W18" s="4">
        <f t="shared" si="1"/>
        <v>3</v>
      </c>
      <c r="X18" s="4" t="s">
        <v>67</v>
      </c>
      <c r="Y18" s="4">
        <f t="shared" si="2"/>
        <v>3</v>
      </c>
      <c r="Z18" s="4" t="str">
        <f t="shared" si="3"/>
        <v>MEDIA</v>
      </c>
      <c r="AA18" s="4" t="s">
        <v>75</v>
      </c>
      <c r="AB18" s="4" t="s">
        <v>247</v>
      </c>
      <c r="AC18" s="4" t="s">
        <v>50</v>
      </c>
      <c r="AD18" s="4" t="s">
        <v>50</v>
      </c>
      <c r="AE18" s="4" t="s">
        <v>50</v>
      </c>
      <c r="AF18" s="4" t="s">
        <v>80</v>
      </c>
      <c r="AG18" s="6" t="s">
        <v>249</v>
      </c>
      <c r="AH18" s="4">
        <v>0</v>
      </c>
      <c r="AI18" s="4" t="s">
        <v>50</v>
      </c>
      <c r="AJ18" s="4" t="s">
        <v>50</v>
      </c>
      <c r="AK18" s="4" t="s">
        <v>50</v>
      </c>
      <c r="AL18" s="4" t="s">
        <v>278</v>
      </c>
      <c r="AM18" s="4" t="s">
        <v>77</v>
      </c>
      <c r="AN18" s="20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 t="s">
        <v>49</v>
      </c>
    </row>
    <row r="19" spans="1:56" s="2" customFormat="1" ht="57" customHeight="1" x14ac:dyDescent="0.4">
      <c r="A19" s="19"/>
      <c r="B19" s="4" t="s">
        <v>85</v>
      </c>
      <c r="C19" s="5" t="s">
        <v>86</v>
      </c>
      <c r="D19" s="4">
        <v>24.23</v>
      </c>
      <c r="E19" s="13" t="s">
        <v>101</v>
      </c>
      <c r="F19" s="4" t="s">
        <v>44</v>
      </c>
      <c r="G19" s="5" t="s">
        <v>207</v>
      </c>
      <c r="H19" s="4" t="s">
        <v>262</v>
      </c>
      <c r="I19" s="12" t="s">
        <v>263</v>
      </c>
      <c r="J19" s="14" t="s">
        <v>146</v>
      </c>
      <c r="K19" s="14" t="s">
        <v>147</v>
      </c>
      <c r="L19" s="4" t="s">
        <v>207</v>
      </c>
      <c r="M19" s="8">
        <v>45292</v>
      </c>
      <c r="N19" s="4" t="s">
        <v>207</v>
      </c>
      <c r="O19" s="9">
        <v>45383</v>
      </c>
      <c r="P19" s="5" t="s">
        <v>48</v>
      </c>
      <c r="Q19" s="5" t="s">
        <v>48</v>
      </c>
      <c r="R19" s="4" t="s">
        <v>235</v>
      </c>
      <c r="S19" s="4" t="s">
        <v>69</v>
      </c>
      <c r="T19" s="4" t="s">
        <v>64</v>
      </c>
      <c r="U19" s="4">
        <f t="shared" si="0"/>
        <v>3</v>
      </c>
      <c r="V19" s="4" t="s">
        <v>67</v>
      </c>
      <c r="W19" s="4">
        <f t="shared" si="1"/>
        <v>3</v>
      </c>
      <c r="X19" s="4" t="s">
        <v>66</v>
      </c>
      <c r="Y19" s="4">
        <f t="shared" si="2"/>
        <v>5</v>
      </c>
      <c r="Z19" s="4" t="str">
        <f t="shared" si="3"/>
        <v>MEDIA</v>
      </c>
      <c r="AA19" s="4" t="s">
        <v>75</v>
      </c>
      <c r="AB19" s="4" t="s">
        <v>246</v>
      </c>
      <c r="AC19" s="4" t="s">
        <v>50</v>
      </c>
      <c r="AD19" s="4" t="s">
        <v>50</v>
      </c>
      <c r="AE19" s="4" t="s">
        <v>50</v>
      </c>
      <c r="AF19" s="4" t="s">
        <v>80</v>
      </c>
      <c r="AG19" s="6" t="s">
        <v>249</v>
      </c>
      <c r="AH19" s="4">
        <v>0</v>
      </c>
      <c r="AI19" s="4" t="s">
        <v>50</v>
      </c>
      <c r="AJ19" s="4" t="s">
        <v>50</v>
      </c>
      <c r="AK19" s="4" t="s">
        <v>50</v>
      </c>
      <c r="AL19" s="4" t="s">
        <v>278</v>
      </c>
      <c r="AM19" s="4" t="s">
        <v>77</v>
      </c>
      <c r="AN19" s="20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 t="s">
        <v>50</v>
      </c>
    </row>
    <row r="20" spans="1:56" s="2" customFormat="1" ht="45" customHeight="1" x14ac:dyDescent="0.4">
      <c r="A20" s="19"/>
      <c r="B20" s="4" t="s">
        <v>85</v>
      </c>
      <c r="C20" s="5" t="s">
        <v>86</v>
      </c>
      <c r="D20" s="4">
        <v>24.23</v>
      </c>
      <c r="E20" s="15" t="s">
        <v>274</v>
      </c>
      <c r="F20" s="4" t="s">
        <v>42</v>
      </c>
      <c r="G20" s="5" t="s">
        <v>207</v>
      </c>
      <c r="H20" s="4" t="s">
        <v>262</v>
      </c>
      <c r="I20" s="12" t="s">
        <v>263</v>
      </c>
      <c r="J20" s="7" t="s">
        <v>148</v>
      </c>
      <c r="K20" s="5" t="s">
        <v>149</v>
      </c>
      <c r="L20" s="4" t="s">
        <v>207</v>
      </c>
      <c r="M20" s="8">
        <v>45292</v>
      </c>
      <c r="N20" s="4" t="s">
        <v>207</v>
      </c>
      <c r="O20" s="9">
        <v>45383</v>
      </c>
      <c r="P20" s="5" t="s">
        <v>49</v>
      </c>
      <c r="Q20" s="5" t="s">
        <v>227</v>
      </c>
      <c r="R20" s="4" t="s">
        <v>237</v>
      </c>
      <c r="S20" s="4" t="s">
        <v>69</v>
      </c>
      <c r="T20" s="4" t="s">
        <v>65</v>
      </c>
      <c r="U20" s="4">
        <f t="shared" si="0"/>
        <v>1</v>
      </c>
      <c r="V20" s="4" t="s">
        <v>67</v>
      </c>
      <c r="W20" s="4">
        <f t="shared" si="1"/>
        <v>3</v>
      </c>
      <c r="X20" s="4" t="s">
        <v>68</v>
      </c>
      <c r="Y20" s="4">
        <f t="shared" si="2"/>
        <v>1</v>
      </c>
      <c r="Z20" s="4" t="str">
        <f t="shared" si="3"/>
        <v>MEDIA</v>
      </c>
      <c r="AA20" s="4" t="s">
        <v>75</v>
      </c>
      <c r="AB20" s="4" t="s">
        <v>245</v>
      </c>
      <c r="AC20" s="4" t="s">
        <v>77</v>
      </c>
      <c r="AD20" s="4" t="s">
        <v>50</v>
      </c>
      <c r="AE20" s="4" t="s">
        <v>50</v>
      </c>
      <c r="AF20" s="4" t="s">
        <v>80</v>
      </c>
      <c r="AG20" s="6" t="s">
        <v>249</v>
      </c>
      <c r="AH20" s="4">
        <v>0</v>
      </c>
      <c r="AI20" s="4" t="s">
        <v>50</v>
      </c>
      <c r="AJ20" s="4" t="s">
        <v>50</v>
      </c>
      <c r="AK20" s="4" t="s">
        <v>50</v>
      </c>
      <c r="AL20" s="4" t="s">
        <v>277</v>
      </c>
      <c r="AM20" s="4" t="s">
        <v>77</v>
      </c>
      <c r="AN20" s="20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 t="s">
        <v>51</v>
      </c>
    </row>
    <row r="21" spans="1:56" s="2" customFormat="1" ht="66.75" customHeight="1" x14ac:dyDescent="0.4">
      <c r="A21" s="19"/>
      <c r="B21" s="4" t="s">
        <v>85</v>
      </c>
      <c r="C21" s="5" t="s">
        <v>87</v>
      </c>
      <c r="D21" s="4">
        <v>27.5</v>
      </c>
      <c r="E21" s="6" t="s">
        <v>102</v>
      </c>
      <c r="F21" s="4" t="s">
        <v>42</v>
      </c>
      <c r="G21" s="5" t="s">
        <v>208</v>
      </c>
      <c r="H21" s="4" t="s">
        <v>252</v>
      </c>
      <c r="I21" s="4" t="s">
        <v>275</v>
      </c>
      <c r="J21" s="7" t="s">
        <v>150</v>
      </c>
      <c r="K21" s="5" t="s">
        <v>151</v>
      </c>
      <c r="L21" s="4" t="s">
        <v>223</v>
      </c>
      <c r="M21" s="8">
        <v>45292</v>
      </c>
      <c r="N21" s="4" t="s">
        <v>223</v>
      </c>
      <c r="O21" s="9">
        <v>45489</v>
      </c>
      <c r="P21" s="5" t="s">
        <v>49</v>
      </c>
      <c r="Q21" s="5" t="s">
        <v>227</v>
      </c>
      <c r="R21" s="4" t="s">
        <v>238</v>
      </c>
      <c r="S21" s="4" t="s">
        <v>69</v>
      </c>
      <c r="T21" s="4" t="s">
        <v>64</v>
      </c>
      <c r="U21" s="4">
        <f t="shared" si="0"/>
        <v>3</v>
      </c>
      <c r="V21" s="4" t="s">
        <v>67</v>
      </c>
      <c r="W21" s="4">
        <f t="shared" si="1"/>
        <v>3</v>
      </c>
      <c r="X21" s="4" t="s">
        <v>67</v>
      </c>
      <c r="Y21" s="4">
        <f t="shared" si="2"/>
        <v>3</v>
      </c>
      <c r="Z21" s="4" t="str">
        <f t="shared" si="3"/>
        <v>MEDIA</v>
      </c>
      <c r="AA21" s="4" t="s">
        <v>75</v>
      </c>
      <c r="AB21" s="4" t="s">
        <v>245</v>
      </c>
      <c r="AC21" s="4" t="s">
        <v>77</v>
      </c>
      <c r="AD21" s="4" t="s">
        <v>50</v>
      </c>
      <c r="AE21" s="4" t="s">
        <v>50</v>
      </c>
      <c r="AF21" s="4" t="s">
        <v>80</v>
      </c>
      <c r="AG21" s="6" t="s">
        <v>249</v>
      </c>
      <c r="AH21" s="4">
        <v>0</v>
      </c>
      <c r="AI21" s="4" t="s">
        <v>50</v>
      </c>
      <c r="AJ21" s="4" t="s">
        <v>50</v>
      </c>
      <c r="AK21" s="4" t="s">
        <v>50</v>
      </c>
      <c r="AL21" s="4" t="s">
        <v>277</v>
      </c>
      <c r="AM21" s="4" t="s">
        <v>77</v>
      </c>
      <c r="AN21" s="20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 t="s">
        <v>52</v>
      </c>
    </row>
    <row r="22" spans="1:56" s="2" customFormat="1" ht="65.25" x14ac:dyDescent="0.4">
      <c r="A22" s="19"/>
      <c r="B22" s="4" t="s">
        <v>85</v>
      </c>
      <c r="C22" s="5" t="s">
        <v>87</v>
      </c>
      <c r="D22" s="4">
        <v>27.5</v>
      </c>
      <c r="E22" s="6" t="s">
        <v>103</v>
      </c>
      <c r="F22" s="4" t="s">
        <v>42</v>
      </c>
      <c r="G22" s="5" t="s">
        <v>208</v>
      </c>
      <c r="H22" s="4" t="s">
        <v>252</v>
      </c>
      <c r="I22" s="4" t="s">
        <v>275</v>
      </c>
      <c r="J22" s="7" t="s">
        <v>152</v>
      </c>
      <c r="K22" s="5" t="s">
        <v>153</v>
      </c>
      <c r="L22" s="4" t="s">
        <v>223</v>
      </c>
      <c r="M22" s="8">
        <v>45292</v>
      </c>
      <c r="N22" s="4" t="s">
        <v>223</v>
      </c>
      <c r="O22" s="9">
        <v>45489</v>
      </c>
      <c r="P22" s="5" t="s">
        <v>228</v>
      </c>
      <c r="Q22" s="5" t="s">
        <v>228</v>
      </c>
      <c r="R22" s="4" t="s">
        <v>238</v>
      </c>
      <c r="S22" s="4" t="s">
        <v>69</v>
      </c>
      <c r="T22" s="4" t="s">
        <v>64</v>
      </c>
      <c r="U22" s="4">
        <f t="shared" ref="U22:U25" si="4">IF(T22="No Clasificada",5,IF(T22="Información Pública / Pública =Bajo",1,IF(T22="Clasificada / Uso Interno = Medio",3,IF(T22="Pública Reservada / Confidencial =Alta",5,))))</f>
        <v>3</v>
      </c>
      <c r="V22" s="4" t="s">
        <v>67</v>
      </c>
      <c r="W22" s="4">
        <f t="shared" ref="W22:W25" si="5">IF(V22="No Clasificada",5,IF(V22="Bajo",1,IF(V22="Medio",3,IF(V22="Alto",5,))))</f>
        <v>3</v>
      </c>
      <c r="X22" s="4" t="s">
        <v>67</v>
      </c>
      <c r="Y22" s="4">
        <f t="shared" ref="Y22:Y25" si="6">IF(X22="No Clasificada",5,IF(X22="Bajo",1,IF(X22="Medio",3,IF(X22="Alto",5,))))</f>
        <v>3</v>
      </c>
      <c r="Z22" s="4" t="str">
        <f t="shared" ref="Z22:Z25" si="7">IF(OR(U22=0,W22=0,Y22=0),"FALTAN DATOS",IF(AND(U22=1,W22=1,Y22=1),"BAJO",(IF(OR(AND(U22=5,W22=5),AND(W22=5,Y22=5),AND(U22=5,Y22=5),AND(U22=5,W22=5,Y22=5)),"ALTA","MEDIA"))))</f>
        <v>MEDIA</v>
      </c>
      <c r="AA22" s="4" t="s">
        <v>75</v>
      </c>
      <c r="AB22" s="4" t="s">
        <v>245</v>
      </c>
      <c r="AC22" s="4" t="s">
        <v>50</v>
      </c>
      <c r="AD22" s="4" t="s">
        <v>50</v>
      </c>
      <c r="AE22" s="4" t="s">
        <v>50</v>
      </c>
      <c r="AF22" s="4" t="s">
        <v>80</v>
      </c>
      <c r="AG22" s="6" t="s">
        <v>249</v>
      </c>
      <c r="AH22" s="4">
        <v>0</v>
      </c>
      <c r="AI22" s="4" t="s">
        <v>50</v>
      </c>
      <c r="AJ22" s="4" t="s">
        <v>50</v>
      </c>
      <c r="AK22" s="4" t="s">
        <v>50</v>
      </c>
      <c r="AL22" s="4" t="s">
        <v>277</v>
      </c>
      <c r="AM22" s="4" t="s">
        <v>77</v>
      </c>
      <c r="AN22" s="20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 t="s">
        <v>53</v>
      </c>
    </row>
    <row r="23" spans="1:56" s="2" customFormat="1" ht="65.25" x14ac:dyDescent="0.4">
      <c r="A23" s="19"/>
      <c r="B23" s="4" t="s">
        <v>85</v>
      </c>
      <c r="C23" s="5" t="s">
        <v>87</v>
      </c>
      <c r="D23" s="4">
        <v>27.5</v>
      </c>
      <c r="E23" s="6" t="s">
        <v>104</v>
      </c>
      <c r="F23" s="4" t="s">
        <v>42</v>
      </c>
      <c r="G23" s="5" t="s">
        <v>208</v>
      </c>
      <c r="H23" s="4" t="s">
        <v>252</v>
      </c>
      <c r="I23" s="4" t="s">
        <v>275</v>
      </c>
      <c r="J23" s="7" t="s">
        <v>154</v>
      </c>
      <c r="K23" s="5" t="s">
        <v>155</v>
      </c>
      <c r="L23" s="4" t="s">
        <v>223</v>
      </c>
      <c r="M23" s="8">
        <v>45292</v>
      </c>
      <c r="N23" s="4" t="s">
        <v>223</v>
      </c>
      <c r="O23" s="9">
        <v>45489</v>
      </c>
      <c r="P23" s="5" t="s">
        <v>49</v>
      </c>
      <c r="Q23" s="5" t="s">
        <v>227</v>
      </c>
      <c r="R23" s="4" t="s">
        <v>238</v>
      </c>
      <c r="S23" s="4" t="s">
        <v>69</v>
      </c>
      <c r="T23" s="4" t="s">
        <v>63</v>
      </c>
      <c r="U23" s="4">
        <f t="shared" si="4"/>
        <v>5</v>
      </c>
      <c r="V23" s="4" t="s">
        <v>67</v>
      </c>
      <c r="W23" s="4">
        <f t="shared" si="5"/>
        <v>3</v>
      </c>
      <c r="X23" s="4" t="s">
        <v>66</v>
      </c>
      <c r="Y23" s="4">
        <f t="shared" si="6"/>
        <v>5</v>
      </c>
      <c r="Z23" s="4" t="str">
        <f t="shared" si="7"/>
        <v>ALTA</v>
      </c>
      <c r="AA23" s="4" t="s">
        <v>75</v>
      </c>
      <c r="AB23" s="4" t="s">
        <v>245</v>
      </c>
      <c r="AC23" s="4" t="s">
        <v>50</v>
      </c>
      <c r="AD23" s="4" t="s">
        <v>50</v>
      </c>
      <c r="AE23" s="4" t="s">
        <v>50</v>
      </c>
      <c r="AF23" s="4" t="s">
        <v>80</v>
      </c>
      <c r="AG23" s="6" t="s">
        <v>249</v>
      </c>
      <c r="AH23" s="4">
        <v>0</v>
      </c>
      <c r="AI23" s="4" t="s">
        <v>50</v>
      </c>
      <c r="AJ23" s="4" t="s">
        <v>50</v>
      </c>
      <c r="AK23" s="4" t="s">
        <v>50</v>
      </c>
      <c r="AL23" s="4" t="s">
        <v>277</v>
      </c>
      <c r="AM23" s="4" t="s">
        <v>77</v>
      </c>
      <c r="AN23" s="20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 t="s">
        <v>54</v>
      </c>
    </row>
    <row r="24" spans="1:56" s="2" customFormat="1" ht="81" x14ac:dyDescent="0.4">
      <c r="A24" s="19"/>
      <c r="B24" s="4" t="s">
        <v>85</v>
      </c>
      <c r="C24" s="5" t="s">
        <v>87</v>
      </c>
      <c r="D24" s="4">
        <v>27.5</v>
      </c>
      <c r="E24" s="6" t="s">
        <v>104</v>
      </c>
      <c r="F24" s="4" t="s">
        <v>42</v>
      </c>
      <c r="G24" s="5" t="s">
        <v>208</v>
      </c>
      <c r="H24" s="4" t="s">
        <v>252</v>
      </c>
      <c r="I24" s="4" t="s">
        <v>275</v>
      </c>
      <c r="J24" s="7" t="s">
        <v>156</v>
      </c>
      <c r="K24" s="5" t="s">
        <v>157</v>
      </c>
      <c r="L24" s="4" t="s">
        <v>223</v>
      </c>
      <c r="M24" s="8">
        <v>45292</v>
      </c>
      <c r="N24" s="4" t="s">
        <v>223</v>
      </c>
      <c r="O24" s="9">
        <v>45489</v>
      </c>
      <c r="P24" s="5" t="s">
        <v>228</v>
      </c>
      <c r="Q24" s="5" t="s">
        <v>228</v>
      </c>
      <c r="R24" s="4" t="s">
        <v>238</v>
      </c>
      <c r="S24" s="4" t="s">
        <v>69</v>
      </c>
      <c r="T24" s="4" t="s">
        <v>65</v>
      </c>
      <c r="U24" s="4">
        <f t="shared" si="4"/>
        <v>1</v>
      </c>
      <c r="V24" s="4" t="s">
        <v>68</v>
      </c>
      <c r="W24" s="4">
        <f t="shared" si="5"/>
        <v>1</v>
      </c>
      <c r="X24" s="4" t="s">
        <v>68</v>
      </c>
      <c r="Y24" s="4">
        <f t="shared" si="6"/>
        <v>1</v>
      </c>
      <c r="Z24" s="4" t="str">
        <f t="shared" si="7"/>
        <v>BAJO</v>
      </c>
      <c r="AA24" s="4" t="s">
        <v>75</v>
      </c>
      <c r="AB24" s="4" t="s">
        <v>245</v>
      </c>
      <c r="AC24" s="4" t="s">
        <v>50</v>
      </c>
      <c r="AD24" s="4" t="s">
        <v>50</v>
      </c>
      <c r="AE24" s="4" t="s">
        <v>50</v>
      </c>
      <c r="AF24" s="4" t="s">
        <v>80</v>
      </c>
      <c r="AG24" s="6" t="s">
        <v>249</v>
      </c>
      <c r="AH24" s="4">
        <v>0</v>
      </c>
      <c r="AI24" s="4" t="s">
        <v>50</v>
      </c>
      <c r="AJ24" s="4" t="s">
        <v>50</v>
      </c>
      <c r="AK24" s="4" t="s">
        <v>50</v>
      </c>
      <c r="AL24" s="4" t="s">
        <v>277</v>
      </c>
      <c r="AM24" s="4" t="s">
        <v>77</v>
      </c>
      <c r="AN24" s="20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 t="s">
        <v>55</v>
      </c>
    </row>
    <row r="25" spans="1:56" s="2" customFormat="1" ht="65.25" x14ac:dyDescent="0.4">
      <c r="A25" s="19"/>
      <c r="B25" s="4" t="s">
        <v>85</v>
      </c>
      <c r="C25" s="5" t="s">
        <v>87</v>
      </c>
      <c r="D25" s="4">
        <v>27.5</v>
      </c>
      <c r="E25" s="6" t="s">
        <v>105</v>
      </c>
      <c r="F25" s="4" t="s">
        <v>42</v>
      </c>
      <c r="G25" s="5" t="s">
        <v>208</v>
      </c>
      <c r="H25" s="4" t="s">
        <v>252</v>
      </c>
      <c r="I25" s="4" t="s">
        <v>275</v>
      </c>
      <c r="J25" s="7" t="s">
        <v>158</v>
      </c>
      <c r="K25" s="5" t="s">
        <v>159</v>
      </c>
      <c r="L25" s="4" t="s">
        <v>223</v>
      </c>
      <c r="M25" s="8">
        <v>45292</v>
      </c>
      <c r="N25" s="4" t="s">
        <v>223</v>
      </c>
      <c r="O25" s="9">
        <v>45489</v>
      </c>
      <c r="P25" s="5" t="s">
        <v>49</v>
      </c>
      <c r="Q25" s="5" t="s">
        <v>227</v>
      </c>
      <c r="R25" s="4" t="s">
        <v>238</v>
      </c>
      <c r="S25" s="4" t="s">
        <v>69</v>
      </c>
      <c r="T25" s="4" t="s">
        <v>64</v>
      </c>
      <c r="U25" s="4">
        <f t="shared" si="4"/>
        <v>3</v>
      </c>
      <c r="V25" s="4" t="s">
        <v>67</v>
      </c>
      <c r="W25" s="4">
        <f t="shared" si="5"/>
        <v>3</v>
      </c>
      <c r="X25" s="4" t="s">
        <v>67</v>
      </c>
      <c r="Y25" s="4">
        <f t="shared" si="6"/>
        <v>3</v>
      </c>
      <c r="Z25" s="4" t="str">
        <f t="shared" si="7"/>
        <v>MEDIA</v>
      </c>
      <c r="AA25" s="4" t="s">
        <v>75</v>
      </c>
      <c r="AB25" s="4" t="s">
        <v>245</v>
      </c>
      <c r="AC25" s="4" t="s">
        <v>50</v>
      </c>
      <c r="AD25" s="4" t="s">
        <v>50</v>
      </c>
      <c r="AE25" s="4" t="s">
        <v>50</v>
      </c>
      <c r="AF25" s="4" t="s">
        <v>79</v>
      </c>
      <c r="AG25" s="6" t="s">
        <v>249</v>
      </c>
      <c r="AH25" s="4"/>
      <c r="AI25" s="4" t="s">
        <v>76</v>
      </c>
      <c r="AJ25" s="4" t="s">
        <v>77</v>
      </c>
      <c r="AK25" s="4" t="s">
        <v>81</v>
      </c>
      <c r="AL25" s="4" t="s">
        <v>276</v>
      </c>
      <c r="AM25" s="4" t="s">
        <v>77</v>
      </c>
      <c r="AN25" s="20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 t="s">
        <v>56</v>
      </c>
    </row>
    <row r="26" spans="1:56" s="2" customFormat="1" ht="96.75" x14ac:dyDescent="0.4">
      <c r="A26" s="19"/>
      <c r="B26" s="4" t="s">
        <v>85</v>
      </c>
      <c r="C26" s="5" t="s">
        <v>87</v>
      </c>
      <c r="D26" s="4">
        <v>27.6</v>
      </c>
      <c r="E26" s="6" t="s">
        <v>106</v>
      </c>
      <c r="F26" s="4" t="s">
        <v>42</v>
      </c>
      <c r="G26" s="5" t="s">
        <v>209</v>
      </c>
      <c r="H26" s="4" t="s">
        <v>252</v>
      </c>
      <c r="I26" s="4" t="s">
        <v>254</v>
      </c>
      <c r="J26" s="7" t="s">
        <v>160</v>
      </c>
      <c r="K26" s="5" t="s">
        <v>161</v>
      </c>
      <c r="L26" s="4" t="s">
        <v>223</v>
      </c>
      <c r="M26" s="8">
        <v>45292</v>
      </c>
      <c r="N26" s="4" t="s">
        <v>223</v>
      </c>
      <c r="O26" s="9">
        <v>45489</v>
      </c>
      <c r="P26" s="5" t="s">
        <v>49</v>
      </c>
      <c r="Q26" s="5" t="s">
        <v>227</v>
      </c>
      <c r="R26" s="4" t="s">
        <v>237</v>
      </c>
      <c r="S26" s="4" t="s">
        <v>69</v>
      </c>
      <c r="T26" s="4" t="s">
        <v>64</v>
      </c>
      <c r="U26" s="4">
        <f t="shared" si="0"/>
        <v>3</v>
      </c>
      <c r="V26" s="4" t="s">
        <v>66</v>
      </c>
      <c r="W26" s="4">
        <f t="shared" si="1"/>
        <v>5</v>
      </c>
      <c r="X26" s="4" t="s">
        <v>67</v>
      </c>
      <c r="Y26" s="4">
        <f t="shared" si="2"/>
        <v>3</v>
      </c>
      <c r="Z26" s="4" t="str">
        <f t="shared" si="3"/>
        <v>MEDIA</v>
      </c>
      <c r="AA26" s="4" t="s">
        <v>75</v>
      </c>
      <c r="AB26" s="4" t="s">
        <v>245</v>
      </c>
      <c r="AC26" s="4" t="s">
        <v>50</v>
      </c>
      <c r="AD26" s="4" t="s">
        <v>50</v>
      </c>
      <c r="AE26" s="4" t="s">
        <v>50</v>
      </c>
      <c r="AF26" s="4" t="s">
        <v>80</v>
      </c>
      <c r="AG26" s="6" t="s">
        <v>249</v>
      </c>
      <c r="AH26" s="4"/>
      <c r="AI26" s="4" t="s">
        <v>50</v>
      </c>
      <c r="AJ26" s="4" t="s">
        <v>50</v>
      </c>
      <c r="AK26" s="4" t="s">
        <v>50</v>
      </c>
      <c r="AL26" s="4" t="s">
        <v>277</v>
      </c>
      <c r="AM26" s="4" t="s">
        <v>77</v>
      </c>
      <c r="AN26" s="20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 t="s">
        <v>57</v>
      </c>
    </row>
    <row r="27" spans="1:56" s="2" customFormat="1" ht="72.75" customHeight="1" x14ac:dyDescent="0.4">
      <c r="A27" s="19"/>
      <c r="B27" s="4" t="s">
        <v>85</v>
      </c>
      <c r="C27" s="5" t="s">
        <v>87</v>
      </c>
      <c r="D27" s="4">
        <v>27.6</v>
      </c>
      <c r="E27" s="6" t="s">
        <v>107</v>
      </c>
      <c r="F27" s="4" t="s">
        <v>42</v>
      </c>
      <c r="G27" s="5" t="s">
        <v>210</v>
      </c>
      <c r="H27" s="4" t="s">
        <v>252</v>
      </c>
      <c r="I27" s="4" t="s">
        <v>254</v>
      </c>
      <c r="J27" s="7" t="s">
        <v>162</v>
      </c>
      <c r="K27" s="5" t="s">
        <v>163</v>
      </c>
      <c r="L27" s="4" t="s">
        <v>223</v>
      </c>
      <c r="M27" s="8">
        <v>45292</v>
      </c>
      <c r="N27" s="4" t="s">
        <v>223</v>
      </c>
      <c r="O27" s="9">
        <v>45489</v>
      </c>
      <c r="P27" s="5" t="s">
        <v>49</v>
      </c>
      <c r="Q27" s="5" t="s">
        <v>227</v>
      </c>
      <c r="R27" s="4" t="s">
        <v>238</v>
      </c>
      <c r="S27" s="4" t="s">
        <v>69</v>
      </c>
      <c r="T27" s="4" t="s">
        <v>64</v>
      </c>
      <c r="U27" s="4">
        <f t="shared" si="0"/>
        <v>3</v>
      </c>
      <c r="V27" s="4" t="s">
        <v>67</v>
      </c>
      <c r="W27" s="4">
        <f t="shared" si="1"/>
        <v>3</v>
      </c>
      <c r="X27" s="4" t="s">
        <v>66</v>
      </c>
      <c r="Y27" s="4">
        <f t="shared" si="2"/>
        <v>5</v>
      </c>
      <c r="Z27" s="4" t="str">
        <f t="shared" si="3"/>
        <v>MEDIA</v>
      </c>
      <c r="AA27" s="4" t="s">
        <v>75</v>
      </c>
      <c r="AB27" s="4" t="s">
        <v>245</v>
      </c>
      <c r="AC27" s="4" t="s">
        <v>76</v>
      </c>
      <c r="AD27" s="4" t="s">
        <v>76</v>
      </c>
      <c r="AE27" s="4" t="s">
        <v>50</v>
      </c>
      <c r="AF27" s="4" t="s">
        <v>79</v>
      </c>
      <c r="AG27" s="11">
        <v>45489</v>
      </c>
      <c r="AH27" s="4">
        <v>15</v>
      </c>
      <c r="AI27" s="4" t="s">
        <v>76</v>
      </c>
      <c r="AJ27" s="4" t="s">
        <v>77</v>
      </c>
      <c r="AK27" s="4" t="s">
        <v>81</v>
      </c>
      <c r="AL27" s="4" t="s">
        <v>279</v>
      </c>
      <c r="AM27" s="4" t="s">
        <v>77</v>
      </c>
      <c r="AN27" s="20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 t="s">
        <v>58</v>
      </c>
    </row>
    <row r="28" spans="1:56" s="2" customFormat="1" ht="84" customHeight="1" x14ac:dyDescent="0.4">
      <c r="A28" s="19"/>
      <c r="B28" s="4" t="s">
        <v>85</v>
      </c>
      <c r="C28" s="5" t="s">
        <v>87</v>
      </c>
      <c r="D28" s="4">
        <v>27.6</v>
      </c>
      <c r="E28" s="6" t="s">
        <v>108</v>
      </c>
      <c r="F28" s="4" t="s">
        <v>42</v>
      </c>
      <c r="G28" s="5" t="s">
        <v>211</v>
      </c>
      <c r="H28" s="4" t="s">
        <v>252</v>
      </c>
      <c r="I28" s="4" t="s">
        <v>254</v>
      </c>
      <c r="J28" s="7" t="s">
        <v>164</v>
      </c>
      <c r="K28" s="5" t="s">
        <v>165</v>
      </c>
      <c r="L28" s="4" t="s">
        <v>223</v>
      </c>
      <c r="M28" s="8">
        <v>45292</v>
      </c>
      <c r="N28" s="4" t="s">
        <v>223</v>
      </c>
      <c r="O28" s="9">
        <v>45489</v>
      </c>
      <c r="P28" s="5" t="s">
        <v>49</v>
      </c>
      <c r="Q28" s="5" t="s">
        <v>227</v>
      </c>
      <c r="R28" s="4" t="s">
        <v>237</v>
      </c>
      <c r="S28" s="4" t="s">
        <v>69</v>
      </c>
      <c r="T28" s="4" t="s">
        <v>64</v>
      </c>
      <c r="U28" s="4">
        <f t="shared" si="0"/>
        <v>3</v>
      </c>
      <c r="V28" s="4" t="s">
        <v>66</v>
      </c>
      <c r="W28" s="4">
        <f t="shared" si="1"/>
        <v>5</v>
      </c>
      <c r="X28" s="4" t="s">
        <v>67</v>
      </c>
      <c r="Y28" s="4">
        <f t="shared" si="2"/>
        <v>3</v>
      </c>
      <c r="Z28" s="4" t="str">
        <f t="shared" si="3"/>
        <v>MEDIA</v>
      </c>
      <c r="AA28" s="4" t="s">
        <v>75</v>
      </c>
      <c r="AB28" s="4" t="s">
        <v>245</v>
      </c>
      <c r="AC28" s="4" t="s">
        <v>76</v>
      </c>
      <c r="AD28" s="4" t="s">
        <v>76</v>
      </c>
      <c r="AE28" s="4" t="s">
        <v>50</v>
      </c>
      <c r="AF28" s="4" t="s">
        <v>79</v>
      </c>
      <c r="AG28" s="11">
        <v>45489</v>
      </c>
      <c r="AH28" s="4">
        <v>15</v>
      </c>
      <c r="AI28" s="4" t="s">
        <v>76</v>
      </c>
      <c r="AJ28" s="4" t="s">
        <v>77</v>
      </c>
      <c r="AK28" s="4" t="s">
        <v>81</v>
      </c>
      <c r="AL28" s="4" t="s">
        <v>279</v>
      </c>
      <c r="AM28" s="4" t="s">
        <v>77</v>
      </c>
      <c r="AN28" s="20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 t="s">
        <v>59</v>
      </c>
    </row>
    <row r="29" spans="1:56" s="2" customFormat="1" ht="81" x14ac:dyDescent="0.4">
      <c r="A29" s="19"/>
      <c r="B29" s="4" t="s">
        <v>85</v>
      </c>
      <c r="C29" s="5" t="s">
        <v>87</v>
      </c>
      <c r="D29" s="4">
        <v>27.6</v>
      </c>
      <c r="E29" s="6" t="s">
        <v>109</v>
      </c>
      <c r="F29" s="4" t="s">
        <v>42</v>
      </c>
      <c r="G29" s="5" t="s">
        <v>211</v>
      </c>
      <c r="H29" s="4" t="s">
        <v>252</v>
      </c>
      <c r="I29" s="4" t="s">
        <v>254</v>
      </c>
      <c r="J29" s="7" t="s">
        <v>166</v>
      </c>
      <c r="K29" s="5" t="s">
        <v>167</v>
      </c>
      <c r="L29" s="4" t="s">
        <v>223</v>
      </c>
      <c r="M29" s="8">
        <v>45292</v>
      </c>
      <c r="N29" s="4" t="s">
        <v>223</v>
      </c>
      <c r="O29" s="9">
        <v>45489</v>
      </c>
      <c r="P29" s="5" t="s">
        <v>49</v>
      </c>
      <c r="Q29" s="5" t="s">
        <v>227</v>
      </c>
      <c r="R29" s="4" t="s">
        <v>237</v>
      </c>
      <c r="S29" s="4" t="s">
        <v>69</v>
      </c>
      <c r="T29" s="4" t="s">
        <v>64</v>
      </c>
      <c r="U29" s="4">
        <f t="shared" si="0"/>
        <v>3</v>
      </c>
      <c r="V29" s="4" t="s">
        <v>67</v>
      </c>
      <c r="W29" s="4">
        <f t="shared" si="1"/>
        <v>3</v>
      </c>
      <c r="X29" s="4" t="s">
        <v>67</v>
      </c>
      <c r="Y29" s="4">
        <f t="shared" si="2"/>
        <v>3</v>
      </c>
      <c r="Z29" s="4" t="str">
        <f t="shared" si="3"/>
        <v>MEDIA</v>
      </c>
      <c r="AA29" s="4" t="s">
        <v>75</v>
      </c>
      <c r="AB29" s="4" t="s">
        <v>245</v>
      </c>
      <c r="AC29" s="4" t="s">
        <v>50</v>
      </c>
      <c r="AD29" s="4" t="s">
        <v>50</v>
      </c>
      <c r="AE29" s="4" t="s">
        <v>50</v>
      </c>
      <c r="AF29" s="4" t="s">
        <v>50</v>
      </c>
      <c r="AG29" s="4" t="s">
        <v>50</v>
      </c>
      <c r="AH29" s="4">
        <v>0</v>
      </c>
      <c r="AI29" s="4" t="s">
        <v>50</v>
      </c>
      <c r="AJ29" s="4" t="s">
        <v>50</v>
      </c>
      <c r="AK29" s="4" t="s">
        <v>50</v>
      </c>
      <c r="AL29" s="4" t="s">
        <v>277</v>
      </c>
      <c r="AM29" s="4" t="s">
        <v>77</v>
      </c>
      <c r="AN29" s="20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 t="s">
        <v>60</v>
      </c>
    </row>
    <row r="30" spans="1:56" s="2" customFormat="1" ht="65.25" x14ac:dyDescent="0.4">
      <c r="A30" s="19"/>
      <c r="B30" s="4" t="s">
        <v>85</v>
      </c>
      <c r="C30" s="5" t="s">
        <v>87</v>
      </c>
      <c r="D30" s="4">
        <v>27.6</v>
      </c>
      <c r="E30" s="6" t="s">
        <v>110</v>
      </c>
      <c r="F30" s="4" t="s">
        <v>42</v>
      </c>
      <c r="G30" s="5" t="s">
        <v>212</v>
      </c>
      <c r="H30" s="4" t="s">
        <v>252</v>
      </c>
      <c r="I30" s="4" t="s">
        <v>254</v>
      </c>
      <c r="J30" s="7" t="s">
        <v>168</v>
      </c>
      <c r="K30" s="5" t="s">
        <v>169</v>
      </c>
      <c r="L30" s="4" t="s">
        <v>223</v>
      </c>
      <c r="M30" s="8">
        <v>45292</v>
      </c>
      <c r="N30" s="4" t="s">
        <v>223</v>
      </c>
      <c r="O30" s="9">
        <v>45489</v>
      </c>
      <c r="P30" s="5" t="s">
        <v>228</v>
      </c>
      <c r="Q30" s="5" t="s">
        <v>228</v>
      </c>
      <c r="R30" s="4" t="s">
        <v>239</v>
      </c>
      <c r="S30" s="4" t="s">
        <v>69</v>
      </c>
      <c r="T30" s="4" t="s">
        <v>63</v>
      </c>
      <c r="U30" s="4">
        <f t="shared" si="0"/>
        <v>5</v>
      </c>
      <c r="V30" s="4" t="s">
        <v>66</v>
      </c>
      <c r="W30" s="4">
        <f t="shared" si="1"/>
        <v>5</v>
      </c>
      <c r="X30" s="4" t="s">
        <v>66</v>
      </c>
      <c r="Y30" s="4">
        <f t="shared" si="2"/>
        <v>5</v>
      </c>
      <c r="Z30" s="4" t="str">
        <f t="shared" si="3"/>
        <v>ALTA</v>
      </c>
      <c r="AA30" s="4" t="s">
        <v>75</v>
      </c>
      <c r="AB30" s="4" t="s">
        <v>248</v>
      </c>
      <c r="AC30" s="4" t="s">
        <v>76</v>
      </c>
      <c r="AD30" s="4" t="s">
        <v>76</v>
      </c>
      <c r="AE30" s="4" t="s">
        <v>77</v>
      </c>
      <c r="AF30" s="4" t="s">
        <v>76</v>
      </c>
      <c r="AG30" s="8">
        <v>45383</v>
      </c>
      <c r="AH30" s="4">
        <v>85</v>
      </c>
      <c r="AI30" s="4" t="s">
        <v>50</v>
      </c>
      <c r="AJ30" s="4" t="s">
        <v>50</v>
      </c>
      <c r="AK30" s="4" t="s">
        <v>50</v>
      </c>
      <c r="AL30" s="4" t="s">
        <v>279</v>
      </c>
      <c r="AM30" s="4" t="s">
        <v>77</v>
      </c>
      <c r="AN30" s="20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 t="s">
        <v>61</v>
      </c>
    </row>
    <row r="31" spans="1:56" s="2" customFormat="1" ht="59.25" customHeight="1" x14ac:dyDescent="0.4">
      <c r="A31" s="19"/>
      <c r="B31" s="4" t="s">
        <v>85</v>
      </c>
      <c r="C31" s="5" t="s">
        <v>88</v>
      </c>
      <c r="D31" s="4">
        <v>22</v>
      </c>
      <c r="E31" s="6" t="s">
        <v>111</v>
      </c>
      <c r="F31" s="5" t="s">
        <v>46</v>
      </c>
      <c r="G31" s="5" t="s">
        <v>213</v>
      </c>
      <c r="H31" s="4" t="s">
        <v>255</v>
      </c>
      <c r="I31" s="4" t="s">
        <v>255</v>
      </c>
      <c r="J31" s="7" t="s">
        <v>170</v>
      </c>
      <c r="K31" s="5" t="s">
        <v>171</v>
      </c>
      <c r="L31" s="5" t="s">
        <v>213</v>
      </c>
      <c r="M31" s="8">
        <v>45292</v>
      </c>
      <c r="N31" s="4" t="s">
        <v>207</v>
      </c>
      <c r="O31" s="9">
        <v>45489</v>
      </c>
      <c r="P31" s="5" t="s">
        <v>49</v>
      </c>
      <c r="Q31" s="5" t="s">
        <v>227</v>
      </c>
      <c r="R31" s="4" t="s">
        <v>240</v>
      </c>
      <c r="S31" s="4" t="s">
        <v>69</v>
      </c>
      <c r="T31" s="4" t="s">
        <v>63</v>
      </c>
      <c r="U31" s="4">
        <f t="shared" si="0"/>
        <v>5</v>
      </c>
      <c r="V31" s="4" t="s">
        <v>67</v>
      </c>
      <c r="W31" s="4">
        <f t="shared" si="1"/>
        <v>3</v>
      </c>
      <c r="X31" s="4" t="s">
        <v>66</v>
      </c>
      <c r="Y31" s="4">
        <f t="shared" si="2"/>
        <v>5</v>
      </c>
      <c r="Z31" s="4" t="str">
        <f t="shared" si="3"/>
        <v>ALTA</v>
      </c>
      <c r="AA31" s="4" t="s">
        <v>73</v>
      </c>
      <c r="AB31" s="4" t="s">
        <v>245</v>
      </c>
      <c r="AC31" s="4" t="s">
        <v>76</v>
      </c>
      <c r="AD31" s="4" t="s">
        <v>280</v>
      </c>
      <c r="AE31" s="4" t="s">
        <v>250</v>
      </c>
      <c r="AF31" s="4" t="s">
        <v>79</v>
      </c>
      <c r="AG31" s="8">
        <v>45383</v>
      </c>
      <c r="AH31" s="4">
        <v>10</v>
      </c>
      <c r="AI31" s="4" t="s">
        <v>76</v>
      </c>
      <c r="AJ31" s="4" t="s">
        <v>77</v>
      </c>
      <c r="AK31" s="4" t="s">
        <v>83</v>
      </c>
      <c r="AL31" s="4" t="s">
        <v>277</v>
      </c>
      <c r="AM31" s="4" t="s">
        <v>76</v>
      </c>
      <c r="AN31" s="20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 t="s">
        <v>62</v>
      </c>
    </row>
    <row r="32" spans="1:56" s="2" customFormat="1" ht="74.25" customHeight="1" x14ac:dyDescent="0.4">
      <c r="A32" s="19"/>
      <c r="B32" s="4" t="s">
        <v>85</v>
      </c>
      <c r="C32" s="5" t="s">
        <v>88</v>
      </c>
      <c r="D32" s="4">
        <v>22</v>
      </c>
      <c r="E32" s="6" t="s">
        <v>112</v>
      </c>
      <c r="F32" s="4" t="s">
        <v>42</v>
      </c>
      <c r="G32" s="5" t="s">
        <v>214</v>
      </c>
      <c r="H32" s="4" t="s">
        <v>255</v>
      </c>
      <c r="I32" s="4" t="s">
        <v>255</v>
      </c>
      <c r="J32" s="7" t="s">
        <v>172</v>
      </c>
      <c r="K32" s="5" t="s">
        <v>173</v>
      </c>
      <c r="L32" s="5" t="s">
        <v>213</v>
      </c>
      <c r="M32" s="8">
        <v>45292</v>
      </c>
      <c r="N32" s="5" t="s">
        <v>213</v>
      </c>
      <c r="O32" s="9">
        <v>45489</v>
      </c>
      <c r="P32" s="5" t="s">
        <v>49</v>
      </c>
      <c r="Q32" s="5" t="s">
        <v>227</v>
      </c>
      <c r="R32" s="4" t="s">
        <v>237</v>
      </c>
      <c r="S32" s="4" t="s">
        <v>69</v>
      </c>
      <c r="T32" s="4" t="s">
        <v>63</v>
      </c>
      <c r="U32" s="4">
        <f t="shared" ref="U32:U47" si="8">IF(T32="No Clasificada",5,IF(T32="Información Pública / Pública =Bajo",1,IF(T32="Clasificada / Uso Interno = Medio",3,IF(T32="Pública Reservada / Confidencial =Alta",5,))))</f>
        <v>5</v>
      </c>
      <c r="V32" s="4" t="s">
        <v>67</v>
      </c>
      <c r="W32" s="4">
        <f t="shared" ref="W32:W47" si="9">IF(V32="No Clasificada",5,IF(V32="Bajo",1,IF(V32="Medio",3,IF(V32="Alto",5,))))</f>
        <v>3</v>
      </c>
      <c r="X32" s="4" t="s">
        <v>66</v>
      </c>
      <c r="Y32" s="4">
        <f t="shared" ref="Y32:Y47" si="10">IF(X32="No Clasificada",5,IF(X32="Bajo",1,IF(X32="Medio",3,IF(X32="Alto",5,))))</f>
        <v>5</v>
      </c>
      <c r="Z32" s="4" t="str">
        <f t="shared" ref="Z32:Z49" si="11">IF(OR(U32=0,W32=0,Y32=0),"FALTAN DATOS",IF(AND(U32=1,W32=1,Y32=1),"BAJO",(IF(OR(AND(U32=5,W32=5),AND(W32=5,Y32=5),AND(U32=5,Y32=5),AND(U32=5,W32=5,Y32=5)),"ALTA","MEDIA"))))</f>
        <v>ALTA</v>
      </c>
      <c r="AA32" s="4" t="s">
        <v>73</v>
      </c>
      <c r="AB32" s="4" t="s">
        <v>245</v>
      </c>
      <c r="AC32" s="4" t="s">
        <v>76</v>
      </c>
      <c r="AD32" s="4" t="s">
        <v>280</v>
      </c>
      <c r="AE32" s="4" t="s">
        <v>250</v>
      </c>
      <c r="AF32" s="4" t="s">
        <v>79</v>
      </c>
      <c r="AG32" s="8">
        <v>45383</v>
      </c>
      <c r="AH32" s="4">
        <v>10</v>
      </c>
      <c r="AI32" s="4" t="s">
        <v>76</v>
      </c>
      <c r="AJ32" s="4" t="s">
        <v>77</v>
      </c>
      <c r="AK32" s="4" t="s">
        <v>83</v>
      </c>
      <c r="AL32" s="4" t="s">
        <v>277</v>
      </c>
      <c r="AM32" s="4" t="s">
        <v>76</v>
      </c>
      <c r="AN32" s="20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 t="s">
        <v>50</v>
      </c>
    </row>
    <row r="33" spans="1:56" s="2" customFormat="1" ht="65.25" x14ac:dyDescent="0.4">
      <c r="A33" s="19"/>
      <c r="B33" s="4" t="s">
        <v>85</v>
      </c>
      <c r="C33" s="5" t="s">
        <v>89</v>
      </c>
      <c r="D33" s="4">
        <v>27.17</v>
      </c>
      <c r="E33" s="6" t="s">
        <v>113</v>
      </c>
      <c r="F33" s="4" t="s">
        <v>43</v>
      </c>
      <c r="G33" s="5" t="s">
        <v>215</v>
      </c>
      <c r="H33" s="4" t="s">
        <v>281</v>
      </c>
      <c r="I33" s="4" t="s">
        <v>282</v>
      </c>
      <c r="J33" s="7" t="s">
        <v>174</v>
      </c>
      <c r="K33" s="5" t="s">
        <v>175</v>
      </c>
      <c r="L33" s="4" t="s">
        <v>224</v>
      </c>
      <c r="M33" s="8">
        <v>45292</v>
      </c>
      <c r="N33" s="4" t="s">
        <v>225</v>
      </c>
      <c r="O33" s="9">
        <v>45489</v>
      </c>
      <c r="P33" s="5" t="s">
        <v>49</v>
      </c>
      <c r="Q33" s="5" t="s">
        <v>227</v>
      </c>
      <c r="R33" s="4" t="s">
        <v>241</v>
      </c>
      <c r="S33" s="4" t="s">
        <v>69</v>
      </c>
      <c r="T33" s="4" t="s">
        <v>63</v>
      </c>
      <c r="U33" s="4">
        <f t="shared" si="8"/>
        <v>5</v>
      </c>
      <c r="V33" s="4" t="s">
        <v>67</v>
      </c>
      <c r="W33" s="4">
        <f t="shared" si="9"/>
        <v>3</v>
      </c>
      <c r="X33" s="4" t="s">
        <v>66</v>
      </c>
      <c r="Y33" s="4">
        <f t="shared" si="10"/>
        <v>5</v>
      </c>
      <c r="Z33" s="4" t="str">
        <f t="shared" si="11"/>
        <v>ALTA</v>
      </c>
      <c r="AA33" s="4" t="s">
        <v>73</v>
      </c>
      <c r="AB33" s="4" t="s">
        <v>283</v>
      </c>
      <c r="AC33" s="4" t="s">
        <v>76</v>
      </c>
      <c r="AD33" s="4" t="s">
        <v>280</v>
      </c>
      <c r="AE33" s="4" t="s">
        <v>250</v>
      </c>
      <c r="AF33" s="4" t="s">
        <v>79</v>
      </c>
      <c r="AG33" s="8">
        <v>45383</v>
      </c>
      <c r="AH33" s="4">
        <v>85</v>
      </c>
      <c r="AI33" s="4" t="s">
        <v>76</v>
      </c>
      <c r="AJ33" s="4" t="s">
        <v>77</v>
      </c>
      <c r="AK33" s="4" t="s">
        <v>83</v>
      </c>
      <c r="AL33" s="4" t="s">
        <v>284</v>
      </c>
      <c r="AM33" s="4" t="s">
        <v>76</v>
      </c>
      <c r="AN33" s="20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</row>
    <row r="34" spans="1:56" s="2" customFormat="1" ht="49.5" x14ac:dyDescent="0.4">
      <c r="A34" s="19"/>
      <c r="B34" s="4" t="s">
        <v>85</v>
      </c>
      <c r="C34" s="5" t="s">
        <v>89</v>
      </c>
      <c r="D34" s="4">
        <v>27.17</v>
      </c>
      <c r="E34" s="6" t="s">
        <v>114</v>
      </c>
      <c r="F34" s="4" t="s">
        <v>42</v>
      </c>
      <c r="G34" s="5" t="s">
        <v>215</v>
      </c>
      <c r="H34" s="4" t="s">
        <v>252</v>
      </c>
      <c r="I34" s="4" t="s">
        <v>285</v>
      </c>
      <c r="J34" s="7" t="s">
        <v>176</v>
      </c>
      <c r="K34" s="5" t="s">
        <v>177</v>
      </c>
      <c r="L34" s="4" t="s">
        <v>224</v>
      </c>
      <c r="M34" s="8">
        <v>45292</v>
      </c>
      <c r="N34" s="4" t="s">
        <v>225</v>
      </c>
      <c r="O34" s="9">
        <v>45489</v>
      </c>
      <c r="P34" s="5" t="s">
        <v>49</v>
      </c>
      <c r="Q34" s="5" t="s">
        <v>227</v>
      </c>
      <c r="R34" s="4" t="s">
        <v>242</v>
      </c>
      <c r="S34" s="4" t="s">
        <v>69</v>
      </c>
      <c r="T34" s="4" t="s">
        <v>63</v>
      </c>
      <c r="U34" s="4">
        <f t="shared" si="8"/>
        <v>5</v>
      </c>
      <c r="V34" s="4" t="s">
        <v>67</v>
      </c>
      <c r="W34" s="4">
        <f t="shared" si="9"/>
        <v>3</v>
      </c>
      <c r="X34" s="4" t="s">
        <v>66</v>
      </c>
      <c r="Y34" s="4">
        <f t="shared" si="10"/>
        <v>5</v>
      </c>
      <c r="Z34" s="4" t="str">
        <f t="shared" si="11"/>
        <v>ALTA</v>
      </c>
      <c r="AA34" s="4" t="s">
        <v>73</v>
      </c>
      <c r="AB34" s="4" t="s">
        <v>245</v>
      </c>
      <c r="AC34" s="4" t="s">
        <v>76</v>
      </c>
      <c r="AD34" s="4" t="s">
        <v>280</v>
      </c>
      <c r="AE34" s="4" t="s">
        <v>250</v>
      </c>
      <c r="AF34" s="4" t="s">
        <v>79</v>
      </c>
      <c r="AG34" s="8">
        <v>45383</v>
      </c>
      <c r="AH34" s="4">
        <v>85</v>
      </c>
      <c r="AI34" s="4" t="s">
        <v>76</v>
      </c>
      <c r="AJ34" s="4" t="s">
        <v>77</v>
      </c>
      <c r="AK34" s="4" t="s">
        <v>83</v>
      </c>
      <c r="AL34" s="4" t="s">
        <v>284</v>
      </c>
      <c r="AM34" s="4" t="s">
        <v>76</v>
      </c>
      <c r="AN34" s="20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</row>
    <row r="35" spans="1:56" s="2" customFormat="1" ht="72.75" customHeight="1" x14ac:dyDescent="0.4">
      <c r="A35" s="19"/>
      <c r="B35" s="4" t="s">
        <v>85</v>
      </c>
      <c r="C35" s="5" t="s">
        <v>89</v>
      </c>
      <c r="D35" s="4">
        <v>27.17</v>
      </c>
      <c r="E35" s="6" t="s">
        <v>115</v>
      </c>
      <c r="F35" s="4" t="s">
        <v>42</v>
      </c>
      <c r="G35" s="5" t="s">
        <v>215</v>
      </c>
      <c r="H35" s="4" t="s">
        <v>252</v>
      </c>
      <c r="I35" s="4" t="s">
        <v>285</v>
      </c>
      <c r="J35" s="7" t="s">
        <v>178</v>
      </c>
      <c r="K35" s="5" t="s">
        <v>179</v>
      </c>
      <c r="L35" s="4" t="s">
        <v>224</v>
      </c>
      <c r="M35" s="8">
        <v>45292</v>
      </c>
      <c r="N35" s="4" t="s">
        <v>225</v>
      </c>
      <c r="O35" s="9">
        <v>45489</v>
      </c>
      <c r="P35" s="5" t="s">
        <v>49</v>
      </c>
      <c r="Q35" s="5" t="s">
        <v>227</v>
      </c>
      <c r="R35" s="4" t="s">
        <v>237</v>
      </c>
      <c r="S35" s="4" t="s">
        <v>69</v>
      </c>
      <c r="T35" s="4" t="s">
        <v>63</v>
      </c>
      <c r="U35" s="4">
        <f t="shared" si="8"/>
        <v>5</v>
      </c>
      <c r="V35" s="4" t="s">
        <v>67</v>
      </c>
      <c r="W35" s="4">
        <f t="shared" si="9"/>
        <v>3</v>
      </c>
      <c r="X35" s="4" t="s">
        <v>66</v>
      </c>
      <c r="Y35" s="4">
        <f t="shared" si="10"/>
        <v>5</v>
      </c>
      <c r="Z35" s="4" t="str">
        <f t="shared" si="11"/>
        <v>ALTA</v>
      </c>
      <c r="AA35" s="4" t="s">
        <v>75</v>
      </c>
      <c r="AB35" s="4" t="s">
        <v>245</v>
      </c>
      <c r="AC35" s="4" t="s">
        <v>76</v>
      </c>
      <c r="AD35" s="4" t="s">
        <v>280</v>
      </c>
      <c r="AE35" s="4" t="s">
        <v>250</v>
      </c>
      <c r="AF35" s="4" t="s">
        <v>79</v>
      </c>
      <c r="AG35" s="8">
        <v>45383</v>
      </c>
      <c r="AH35" s="4">
        <v>85</v>
      </c>
      <c r="AI35" s="4" t="s">
        <v>76</v>
      </c>
      <c r="AJ35" s="4" t="s">
        <v>77</v>
      </c>
      <c r="AK35" s="4" t="s">
        <v>83</v>
      </c>
      <c r="AL35" s="4" t="s">
        <v>284</v>
      </c>
      <c r="AM35" s="4" t="s">
        <v>76</v>
      </c>
      <c r="AN35" s="20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16" t="s">
        <v>63</v>
      </c>
    </row>
    <row r="36" spans="1:56" s="2" customFormat="1" ht="49.5" x14ac:dyDescent="0.4">
      <c r="A36" s="19"/>
      <c r="B36" s="4" t="s">
        <v>85</v>
      </c>
      <c r="C36" s="5" t="s">
        <v>89</v>
      </c>
      <c r="D36" s="4">
        <v>27.17</v>
      </c>
      <c r="E36" s="6" t="s">
        <v>116</v>
      </c>
      <c r="F36" s="4" t="s">
        <v>42</v>
      </c>
      <c r="G36" s="5" t="s">
        <v>216</v>
      </c>
      <c r="H36" s="4" t="s">
        <v>252</v>
      </c>
      <c r="I36" s="4" t="s">
        <v>285</v>
      </c>
      <c r="J36" s="7" t="s">
        <v>180</v>
      </c>
      <c r="K36" s="5" t="s">
        <v>181</v>
      </c>
      <c r="L36" s="4" t="s">
        <v>224</v>
      </c>
      <c r="M36" s="8">
        <v>45292</v>
      </c>
      <c r="N36" s="4" t="s">
        <v>225</v>
      </c>
      <c r="O36" s="9">
        <v>45489</v>
      </c>
      <c r="P36" s="5" t="s">
        <v>49</v>
      </c>
      <c r="Q36" s="5" t="s">
        <v>227</v>
      </c>
      <c r="R36" s="4" t="s">
        <v>237</v>
      </c>
      <c r="S36" s="4" t="s">
        <v>69</v>
      </c>
      <c r="T36" s="4" t="s">
        <v>65</v>
      </c>
      <c r="U36" s="4">
        <f t="shared" si="8"/>
        <v>1</v>
      </c>
      <c r="V36" s="4" t="s">
        <v>68</v>
      </c>
      <c r="W36" s="4">
        <f t="shared" si="9"/>
        <v>1</v>
      </c>
      <c r="X36" s="4" t="s">
        <v>67</v>
      </c>
      <c r="Y36" s="4">
        <f t="shared" si="10"/>
        <v>3</v>
      </c>
      <c r="Z36" s="4" t="str">
        <f t="shared" si="11"/>
        <v>MEDIA</v>
      </c>
      <c r="AA36" s="4" t="s">
        <v>75</v>
      </c>
      <c r="AB36" s="4" t="s">
        <v>245</v>
      </c>
      <c r="AC36" s="4" t="s">
        <v>77</v>
      </c>
      <c r="AD36" s="8" t="s">
        <v>50</v>
      </c>
      <c r="AE36" s="8" t="s">
        <v>50</v>
      </c>
      <c r="AF36" s="4" t="s">
        <v>80</v>
      </c>
      <c r="AG36" s="8" t="s">
        <v>50</v>
      </c>
      <c r="AH36" s="4">
        <v>85</v>
      </c>
      <c r="AI36" s="4" t="s">
        <v>77</v>
      </c>
      <c r="AJ36" s="4" t="s">
        <v>77</v>
      </c>
      <c r="AK36" s="4" t="s">
        <v>50</v>
      </c>
      <c r="AL36" s="4" t="s">
        <v>284</v>
      </c>
      <c r="AM36" s="4" t="s">
        <v>76</v>
      </c>
      <c r="AN36" s="20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 t="s">
        <v>64</v>
      </c>
    </row>
    <row r="37" spans="1:56" s="2" customFormat="1" ht="49.5" x14ac:dyDescent="0.4">
      <c r="A37" s="19"/>
      <c r="B37" s="4" t="s">
        <v>85</v>
      </c>
      <c r="C37" s="5" t="s">
        <v>89</v>
      </c>
      <c r="D37" s="4">
        <v>27.17</v>
      </c>
      <c r="E37" s="6" t="s">
        <v>117</v>
      </c>
      <c r="F37" s="4" t="s">
        <v>42</v>
      </c>
      <c r="G37" s="5" t="s">
        <v>216</v>
      </c>
      <c r="H37" s="4" t="s">
        <v>252</v>
      </c>
      <c r="I37" s="4" t="s">
        <v>285</v>
      </c>
      <c r="J37" s="7" t="s">
        <v>182</v>
      </c>
      <c r="K37" s="5" t="s">
        <v>183</v>
      </c>
      <c r="L37" s="4" t="s">
        <v>224</v>
      </c>
      <c r="M37" s="8">
        <v>45292</v>
      </c>
      <c r="N37" s="4" t="s">
        <v>225</v>
      </c>
      <c r="O37" s="9">
        <v>45489</v>
      </c>
      <c r="P37" s="5" t="s">
        <v>49</v>
      </c>
      <c r="Q37" s="5" t="s">
        <v>227</v>
      </c>
      <c r="R37" s="4" t="s">
        <v>237</v>
      </c>
      <c r="S37" s="4" t="s">
        <v>69</v>
      </c>
      <c r="T37" s="4" t="s">
        <v>65</v>
      </c>
      <c r="U37" s="4">
        <f t="shared" si="8"/>
        <v>1</v>
      </c>
      <c r="V37" s="4" t="s">
        <v>68</v>
      </c>
      <c r="W37" s="4">
        <f t="shared" si="9"/>
        <v>1</v>
      </c>
      <c r="X37" s="4" t="s">
        <v>67</v>
      </c>
      <c r="Y37" s="4">
        <f t="shared" si="10"/>
        <v>3</v>
      </c>
      <c r="Z37" s="4" t="str">
        <f t="shared" si="11"/>
        <v>MEDIA</v>
      </c>
      <c r="AA37" s="4" t="s">
        <v>75</v>
      </c>
      <c r="AB37" s="4" t="s">
        <v>245</v>
      </c>
      <c r="AC37" s="4" t="s">
        <v>77</v>
      </c>
      <c r="AD37" s="4" t="s">
        <v>50</v>
      </c>
      <c r="AE37" s="4" t="s">
        <v>250</v>
      </c>
      <c r="AF37" s="4" t="s">
        <v>80</v>
      </c>
      <c r="AG37" s="8" t="s">
        <v>286</v>
      </c>
      <c r="AH37" s="4">
        <v>85</v>
      </c>
      <c r="AI37" s="4" t="s">
        <v>77</v>
      </c>
      <c r="AJ37" s="4" t="s">
        <v>77</v>
      </c>
      <c r="AK37" s="4" t="s">
        <v>50</v>
      </c>
      <c r="AL37" s="4" t="s">
        <v>284</v>
      </c>
      <c r="AM37" s="4" t="s">
        <v>76</v>
      </c>
      <c r="AN37" s="20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 t="s">
        <v>65</v>
      </c>
    </row>
    <row r="38" spans="1:56" s="2" customFormat="1" ht="65.25" x14ac:dyDescent="0.4">
      <c r="A38" s="19"/>
      <c r="B38" s="4" t="s">
        <v>85</v>
      </c>
      <c r="C38" s="5" t="s">
        <v>89</v>
      </c>
      <c r="D38" s="4">
        <v>27.17</v>
      </c>
      <c r="E38" s="6" t="s">
        <v>118</v>
      </c>
      <c r="F38" s="4" t="s">
        <v>42</v>
      </c>
      <c r="G38" s="5" t="s">
        <v>217</v>
      </c>
      <c r="H38" s="4" t="s">
        <v>252</v>
      </c>
      <c r="I38" s="4" t="s">
        <v>285</v>
      </c>
      <c r="J38" s="7" t="s">
        <v>184</v>
      </c>
      <c r="K38" s="5" t="s">
        <v>185</v>
      </c>
      <c r="L38" s="4" t="s">
        <v>224</v>
      </c>
      <c r="M38" s="8">
        <v>45292</v>
      </c>
      <c r="N38" s="4" t="s">
        <v>225</v>
      </c>
      <c r="O38" s="9">
        <v>45489</v>
      </c>
      <c r="P38" s="5" t="s">
        <v>49</v>
      </c>
      <c r="Q38" s="5" t="s">
        <v>227</v>
      </c>
      <c r="R38" s="4" t="s">
        <v>242</v>
      </c>
      <c r="S38" s="4" t="s">
        <v>69</v>
      </c>
      <c r="T38" s="4" t="s">
        <v>65</v>
      </c>
      <c r="U38" s="4">
        <f t="shared" si="8"/>
        <v>1</v>
      </c>
      <c r="V38" s="4" t="s">
        <v>68</v>
      </c>
      <c r="W38" s="4">
        <f t="shared" si="9"/>
        <v>1</v>
      </c>
      <c r="X38" s="4" t="s">
        <v>66</v>
      </c>
      <c r="Y38" s="4">
        <f t="shared" si="10"/>
        <v>5</v>
      </c>
      <c r="Z38" s="4" t="str">
        <f t="shared" si="11"/>
        <v>MEDIA</v>
      </c>
      <c r="AA38" s="4" t="s">
        <v>75</v>
      </c>
      <c r="AB38" s="4" t="s">
        <v>245</v>
      </c>
      <c r="AC38" s="4" t="s">
        <v>77</v>
      </c>
      <c r="AD38" s="4" t="s">
        <v>50</v>
      </c>
      <c r="AE38" s="4" t="s">
        <v>250</v>
      </c>
      <c r="AF38" s="4" t="s">
        <v>80</v>
      </c>
      <c r="AG38" s="8" t="s">
        <v>286</v>
      </c>
      <c r="AH38" s="4">
        <v>85</v>
      </c>
      <c r="AI38" s="4" t="s">
        <v>77</v>
      </c>
      <c r="AJ38" s="4" t="s">
        <v>77</v>
      </c>
      <c r="AK38" s="4" t="s">
        <v>50</v>
      </c>
      <c r="AL38" s="4" t="s">
        <v>284</v>
      </c>
      <c r="AM38" s="4" t="s">
        <v>76</v>
      </c>
      <c r="AN38" s="20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</row>
    <row r="39" spans="1:56" s="2" customFormat="1" ht="77.25" x14ac:dyDescent="0.4">
      <c r="A39" s="19"/>
      <c r="B39" s="4" t="s">
        <v>85</v>
      </c>
      <c r="C39" s="5" t="s">
        <v>89</v>
      </c>
      <c r="D39" s="4">
        <v>27.17</v>
      </c>
      <c r="E39" s="6" t="s">
        <v>119</v>
      </c>
      <c r="F39" s="4" t="s">
        <v>42</v>
      </c>
      <c r="G39" s="5" t="s">
        <v>217</v>
      </c>
      <c r="H39" s="4" t="s">
        <v>252</v>
      </c>
      <c r="I39" s="4" t="s">
        <v>285</v>
      </c>
      <c r="J39" s="7" t="s">
        <v>186</v>
      </c>
      <c r="K39" s="5" t="s">
        <v>187</v>
      </c>
      <c r="L39" s="4" t="s">
        <v>224</v>
      </c>
      <c r="M39" s="8">
        <v>45292</v>
      </c>
      <c r="N39" s="4" t="s">
        <v>225</v>
      </c>
      <c r="O39" s="9">
        <v>45489</v>
      </c>
      <c r="P39" s="5" t="s">
        <v>49</v>
      </c>
      <c r="Q39" s="5" t="s">
        <v>227</v>
      </c>
      <c r="R39" s="4" t="s">
        <v>242</v>
      </c>
      <c r="S39" s="4" t="s">
        <v>69</v>
      </c>
      <c r="T39" s="4" t="s">
        <v>65</v>
      </c>
      <c r="U39" s="4">
        <f t="shared" si="8"/>
        <v>1</v>
      </c>
      <c r="V39" s="4" t="s">
        <v>68</v>
      </c>
      <c r="W39" s="4">
        <f t="shared" si="9"/>
        <v>1</v>
      </c>
      <c r="X39" s="4" t="s">
        <v>66</v>
      </c>
      <c r="Y39" s="4">
        <f t="shared" si="10"/>
        <v>5</v>
      </c>
      <c r="Z39" s="4" t="str">
        <f t="shared" si="11"/>
        <v>MEDIA</v>
      </c>
      <c r="AA39" s="4" t="s">
        <v>75</v>
      </c>
      <c r="AB39" s="4" t="s">
        <v>245</v>
      </c>
      <c r="AC39" s="4" t="s">
        <v>77</v>
      </c>
      <c r="AD39" s="4" t="s">
        <v>50</v>
      </c>
      <c r="AE39" s="4" t="s">
        <v>250</v>
      </c>
      <c r="AF39" s="4" t="s">
        <v>80</v>
      </c>
      <c r="AG39" s="8" t="s">
        <v>286</v>
      </c>
      <c r="AH39" s="4">
        <v>85</v>
      </c>
      <c r="AI39" s="4" t="s">
        <v>77</v>
      </c>
      <c r="AJ39" s="4" t="s">
        <v>77</v>
      </c>
      <c r="AK39" s="4" t="s">
        <v>50</v>
      </c>
      <c r="AL39" s="4" t="s">
        <v>284</v>
      </c>
      <c r="AM39" s="4" t="s">
        <v>76</v>
      </c>
      <c r="AN39" s="20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 t="s">
        <v>66</v>
      </c>
    </row>
    <row r="40" spans="1:56" s="2" customFormat="1" ht="65.25" x14ac:dyDescent="0.4">
      <c r="A40" s="19"/>
      <c r="B40" s="4" t="s">
        <v>85</v>
      </c>
      <c r="C40" s="5" t="s">
        <v>89</v>
      </c>
      <c r="D40" s="4">
        <v>27.17</v>
      </c>
      <c r="E40" s="6" t="s">
        <v>120</v>
      </c>
      <c r="F40" s="4" t="s">
        <v>42</v>
      </c>
      <c r="G40" s="5" t="s">
        <v>216</v>
      </c>
      <c r="H40" s="4" t="s">
        <v>252</v>
      </c>
      <c r="I40" s="4" t="s">
        <v>285</v>
      </c>
      <c r="J40" s="7" t="s">
        <v>188</v>
      </c>
      <c r="K40" s="5" t="s">
        <v>189</v>
      </c>
      <c r="L40" s="4" t="s">
        <v>224</v>
      </c>
      <c r="M40" s="8">
        <v>45292</v>
      </c>
      <c r="N40" s="4" t="s">
        <v>225</v>
      </c>
      <c r="O40" s="9">
        <v>45489</v>
      </c>
      <c r="P40" s="5" t="s">
        <v>49</v>
      </c>
      <c r="Q40" s="5" t="s">
        <v>227</v>
      </c>
      <c r="R40" s="4" t="s">
        <v>237</v>
      </c>
      <c r="S40" s="4" t="s">
        <v>69</v>
      </c>
      <c r="T40" s="4" t="s">
        <v>65</v>
      </c>
      <c r="U40" s="4">
        <f t="shared" si="8"/>
        <v>1</v>
      </c>
      <c r="V40" s="4" t="s">
        <v>68</v>
      </c>
      <c r="W40" s="4">
        <f t="shared" si="9"/>
        <v>1</v>
      </c>
      <c r="X40" s="4" t="s">
        <v>66</v>
      </c>
      <c r="Y40" s="4">
        <f t="shared" si="10"/>
        <v>5</v>
      </c>
      <c r="Z40" s="4" t="str">
        <f t="shared" si="11"/>
        <v>MEDIA</v>
      </c>
      <c r="AA40" s="4" t="s">
        <v>75</v>
      </c>
      <c r="AB40" s="4" t="s">
        <v>245</v>
      </c>
      <c r="AC40" s="4" t="s">
        <v>77</v>
      </c>
      <c r="AD40" s="4" t="s">
        <v>50</v>
      </c>
      <c r="AE40" s="4" t="s">
        <v>250</v>
      </c>
      <c r="AF40" s="4" t="s">
        <v>80</v>
      </c>
      <c r="AG40" s="8" t="s">
        <v>286</v>
      </c>
      <c r="AH40" s="4">
        <v>85</v>
      </c>
      <c r="AI40" s="4" t="s">
        <v>77</v>
      </c>
      <c r="AJ40" s="4" t="s">
        <v>77</v>
      </c>
      <c r="AK40" s="4" t="s">
        <v>50</v>
      </c>
      <c r="AL40" s="4" t="s">
        <v>284</v>
      </c>
      <c r="AM40" s="4" t="s">
        <v>76</v>
      </c>
      <c r="AN40" s="20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 t="s">
        <v>67</v>
      </c>
    </row>
    <row r="41" spans="1:56" s="2" customFormat="1" ht="81" x14ac:dyDescent="0.4">
      <c r="A41" s="19"/>
      <c r="B41" s="4" t="s">
        <v>85</v>
      </c>
      <c r="C41" s="5" t="s">
        <v>89</v>
      </c>
      <c r="D41" s="4">
        <v>27.17</v>
      </c>
      <c r="E41" s="6" t="s">
        <v>121</v>
      </c>
      <c r="F41" s="4" t="s">
        <v>42</v>
      </c>
      <c r="G41" s="5" t="s">
        <v>217</v>
      </c>
      <c r="H41" s="4" t="s">
        <v>252</v>
      </c>
      <c r="I41" s="4" t="s">
        <v>285</v>
      </c>
      <c r="J41" s="7" t="s">
        <v>190</v>
      </c>
      <c r="K41" s="5" t="s">
        <v>191</v>
      </c>
      <c r="L41" s="4" t="s">
        <v>224</v>
      </c>
      <c r="M41" s="8">
        <v>45292</v>
      </c>
      <c r="N41" s="4" t="s">
        <v>225</v>
      </c>
      <c r="O41" s="9">
        <v>45489</v>
      </c>
      <c r="P41" s="5" t="s">
        <v>49</v>
      </c>
      <c r="Q41" s="5" t="s">
        <v>227</v>
      </c>
      <c r="R41" s="4" t="s">
        <v>237</v>
      </c>
      <c r="S41" s="4" t="s">
        <v>69</v>
      </c>
      <c r="T41" s="4" t="s">
        <v>65</v>
      </c>
      <c r="U41" s="4">
        <f t="shared" si="8"/>
        <v>1</v>
      </c>
      <c r="V41" s="4" t="s">
        <v>68</v>
      </c>
      <c r="W41" s="4">
        <f t="shared" si="9"/>
        <v>1</v>
      </c>
      <c r="X41" s="4" t="s">
        <v>66</v>
      </c>
      <c r="Y41" s="4">
        <f t="shared" si="10"/>
        <v>5</v>
      </c>
      <c r="Z41" s="4" t="str">
        <f t="shared" si="11"/>
        <v>MEDIA</v>
      </c>
      <c r="AA41" s="4" t="s">
        <v>75</v>
      </c>
      <c r="AB41" s="4" t="s">
        <v>245</v>
      </c>
      <c r="AC41" s="4" t="s">
        <v>77</v>
      </c>
      <c r="AD41" s="4" t="s">
        <v>50</v>
      </c>
      <c r="AE41" s="4" t="s">
        <v>250</v>
      </c>
      <c r="AF41" s="4" t="s">
        <v>80</v>
      </c>
      <c r="AG41" s="8" t="s">
        <v>286</v>
      </c>
      <c r="AH41" s="4">
        <v>85</v>
      </c>
      <c r="AI41" s="4" t="s">
        <v>77</v>
      </c>
      <c r="AJ41" s="4" t="s">
        <v>77</v>
      </c>
      <c r="AK41" s="4" t="s">
        <v>50</v>
      </c>
      <c r="AL41" s="4" t="s">
        <v>284</v>
      </c>
      <c r="AM41" s="4" t="s">
        <v>76</v>
      </c>
      <c r="AN41" s="20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 t="s">
        <v>68</v>
      </c>
    </row>
    <row r="42" spans="1:56" s="2" customFormat="1" ht="81" x14ac:dyDescent="0.4">
      <c r="A42" s="19"/>
      <c r="B42" s="4" t="s">
        <v>85</v>
      </c>
      <c r="C42" s="5" t="s">
        <v>89</v>
      </c>
      <c r="D42" s="4">
        <v>27.17</v>
      </c>
      <c r="E42" s="6" t="s">
        <v>122</v>
      </c>
      <c r="F42" s="4" t="s">
        <v>42</v>
      </c>
      <c r="G42" s="5" t="s">
        <v>217</v>
      </c>
      <c r="H42" s="4" t="s">
        <v>252</v>
      </c>
      <c r="I42" s="4" t="s">
        <v>285</v>
      </c>
      <c r="J42" s="7" t="s">
        <v>192</v>
      </c>
      <c r="K42" s="5" t="s">
        <v>193</v>
      </c>
      <c r="L42" s="4" t="s">
        <v>224</v>
      </c>
      <c r="M42" s="8">
        <v>45292</v>
      </c>
      <c r="N42" s="4" t="s">
        <v>225</v>
      </c>
      <c r="O42" s="9">
        <v>45489</v>
      </c>
      <c r="P42" s="5" t="s">
        <v>49</v>
      </c>
      <c r="Q42" s="5" t="s">
        <v>227</v>
      </c>
      <c r="R42" s="4" t="s">
        <v>237</v>
      </c>
      <c r="S42" s="4" t="s">
        <v>69</v>
      </c>
      <c r="T42" s="4" t="s">
        <v>65</v>
      </c>
      <c r="U42" s="4">
        <f t="shared" si="8"/>
        <v>1</v>
      </c>
      <c r="V42" s="4" t="s">
        <v>68</v>
      </c>
      <c r="W42" s="4">
        <f t="shared" si="9"/>
        <v>1</v>
      </c>
      <c r="X42" s="4" t="s">
        <v>66</v>
      </c>
      <c r="Y42" s="4">
        <f t="shared" si="10"/>
        <v>5</v>
      </c>
      <c r="Z42" s="4" t="str">
        <f t="shared" si="11"/>
        <v>MEDIA</v>
      </c>
      <c r="AA42" s="4" t="s">
        <v>75</v>
      </c>
      <c r="AB42" s="4" t="s">
        <v>245</v>
      </c>
      <c r="AC42" s="4" t="s">
        <v>77</v>
      </c>
      <c r="AD42" s="4" t="s">
        <v>50</v>
      </c>
      <c r="AE42" s="4" t="s">
        <v>250</v>
      </c>
      <c r="AF42" s="4" t="s">
        <v>80</v>
      </c>
      <c r="AG42" s="8" t="s">
        <v>286</v>
      </c>
      <c r="AH42" s="4">
        <v>85</v>
      </c>
      <c r="AI42" s="4" t="s">
        <v>77</v>
      </c>
      <c r="AJ42" s="4" t="s">
        <v>77</v>
      </c>
      <c r="AK42" s="4" t="s">
        <v>50</v>
      </c>
      <c r="AL42" s="4" t="s">
        <v>284</v>
      </c>
      <c r="AM42" s="4" t="s">
        <v>76</v>
      </c>
      <c r="AN42" s="20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</row>
    <row r="43" spans="1:56" s="2" customFormat="1" ht="65.25" x14ac:dyDescent="0.4">
      <c r="A43" s="19"/>
      <c r="B43" s="4" t="s">
        <v>85</v>
      </c>
      <c r="C43" s="5" t="s">
        <v>89</v>
      </c>
      <c r="D43" s="4">
        <v>27.17</v>
      </c>
      <c r="E43" s="6" t="s">
        <v>123</v>
      </c>
      <c r="F43" s="4" t="s">
        <v>42</v>
      </c>
      <c r="G43" s="5" t="s">
        <v>218</v>
      </c>
      <c r="H43" s="4" t="s">
        <v>252</v>
      </c>
      <c r="I43" s="4" t="s">
        <v>285</v>
      </c>
      <c r="J43" s="7" t="s">
        <v>194</v>
      </c>
      <c r="K43" s="5" t="s">
        <v>195</v>
      </c>
      <c r="L43" s="4" t="s">
        <v>224</v>
      </c>
      <c r="M43" s="8">
        <v>45292</v>
      </c>
      <c r="N43" s="4" t="s">
        <v>225</v>
      </c>
      <c r="O43" s="9">
        <v>45489</v>
      </c>
      <c r="P43" s="5" t="s">
        <v>49</v>
      </c>
      <c r="Q43" s="5" t="s">
        <v>227</v>
      </c>
      <c r="R43" s="4" t="s">
        <v>237</v>
      </c>
      <c r="S43" s="4" t="s">
        <v>69</v>
      </c>
      <c r="T43" s="4" t="s">
        <v>65</v>
      </c>
      <c r="U43" s="4">
        <f t="shared" si="8"/>
        <v>1</v>
      </c>
      <c r="V43" s="4" t="s">
        <v>68</v>
      </c>
      <c r="W43" s="4">
        <f t="shared" si="9"/>
        <v>1</v>
      </c>
      <c r="X43" s="4" t="s">
        <v>66</v>
      </c>
      <c r="Y43" s="4">
        <f t="shared" si="10"/>
        <v>5</v>
      </c>
      <c r="Z43" s="4" t="str">
        <f t="shared" si="11"/>
        <v>MEDIA</v>
      </c>
      <c r="AA43" s="4" t="s">
        <v>75</v>
      </c>
      <c r="AB43" s="4" t="s">
        <v>245</v>
      </c>
      <c r="AC43" s="4" t="s">
        <v>77</v>
      </c>
      <c r="AD43" s="4" t="s">
        <v>50</v>
      </c>
      <c r="AE43" s="4" t="s">
        <v>250</v>
      </c>
      <c r="AF43" s="4" t="s">
        <v>80</v>
      </c>
      <c r="AG43" s="8" t="s">
        <v>286</v>
      </c>
      <c r="AH43" s="4">
        <v>85</v>
      </c>
      <c r="AI43" s="4" t="s">
        <v>77</v>
      </c>
      <c r="AJ43" s="4" t="s">
        <v>77</v>
      </c>
      <c r="AK43" s="4" t="s">
        <v>50</v>
      </c>
      <c r="AL43" s="4" t="s">
        <v>284</v>
      </c>
      <c r="AM43" s="4" t="s">
        <v>76</v>
      </c>
      <c r="AN43" s="20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 t="s">
        <v>69</v>
      </c>
    </row>
    <row r="44" spans="1:56" s="2" customFormat="1" ht="96.75" x14ac:dyDescent="0.4">
      <c r="A44" s="19"/>
      <c r="B44" s="4" t="s">
        <v>85</v>
      </c>
      <c r="C44" s="5" t="s">
        <v>89</v>
      </c>
      <c r="D44" s="4">
        <v>27.17</v>
      </c>
      <c r="E44" s="6" t="s">
        <v>124</v>
      </c>
      <c r="F44" s="4" t="s">
        <v>42</v>
      </c>
      <c r="G44" s="5" t="s">
        <v>218</v>
      </c>
      <c r="H44" s="4" t="s">
        <v>252</v>
      </c>
      <c r="I44" s="4" t="s">
        <v>285</v>
      </c>
      <c r="J44" s="7" t="s">
        <v>196</v>
      </c>
      <c r="K44" s="5" t="s">
        <v>197</v>
      </c>
      <c r="L44" s="4" t="s">
        <v>224</v>
      </c>
      <c r="M44" s="8">
        <v>45292</v>
      </c>
      <c r="N44" s="4" t="s">
        <v>225</v>
      </c>
      <c r="O44" s="9">
        <v>45489</v>
      </c>
      <c r="P44" s="5" t="s">
        <v>49</v>
      </c>
      <c r="Q44" s="5" t="s">
        <v>227</v>
      </c>
      <c r="R44" s="4" t="s">
        <v>242</v>
      </c>
      <c r="S44" s="4" t="s">
        <v>69</v>
      </c>
      <c r="T44" s="4" t="s">
        <v>65</v>
      </c>
      <c r="U44" s="4">
        <f t="shared" si="8"/>
        <v>1</v>
      </c>
      <c r="V44" s="4" t="s">
        <v>68</v>
      </c>
      <c r="W44" s="4">
        <f t="shared" si="9"/>
        <v>1</v>
      </c>
      <c r="X44" s="4" t="s">
        <v>66</v>
      </c>
      <c r="Y44" s="4">
        <f t="shared" si="10"/>
        <v>5</v>
      </c>
      <c r="Z44" s="4" t="str">
        <f t="shared" si="11"/>
        <v>MEDIA</v>
      </c>
      <c r="AA44" s="4" t="s">
        <v>75</v>
      </c>
      <c r="AB44" s="4" t="s">
        <v>245</v>
      </c>
      <c r="AC44" s="4" t="s">
        <v>77</v>
      </c>
      <c r="AD44" s="4" t="s">
        <v>50</v>
      </c>
      <c r="AE44" s="4" t="s">
        <v>250</v>
      </c>
      <c r="AF44" s="4" t="s">
        <v>80</v>
      </c>
      <c r="AG44" s="8" t="s">
        <v>286</v>
      </c>
      <c r="AH44" s="4">
        <v>85</v>
      </c>
      <c r="AI44" s="4" t="s">
        <v>77</v>
      </c>
      <c r="AJ44" s="4" t="s">
        <v>77</v>
      </c>
      <c r="AK44" s="4" t="s">
        <v>50</v>
      </c>
      <c r="AL44" s="4" t="s">
        <v>284</v>
      </c>
      <c r="AM44" s="4" t="s">
        <v>76</v>
      </c>
      <c r="AN44" s="20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 t="s">
        <v>70</v>
      </c>
    </row>
    <row r="45" spans="1:56" s="2" customFormat="1" ht="65.25" x14ac:dyDescent="0.4">
      <c r="A45" s="19"/>
      <c r="B45" s="4" t="s">
        <v>85</v>
      </c>
      <c r="C45" s="5" t="s">
        <v>89</v>
      </c>
      <c r="D45" s="4">
        <v>27.17</v>
      </c>
      <c r="E45" s="6" t="s">
        <v>125</v>
      </c>
      <c r="F45" s="4" t="s">
        <v>42</v>
      </c>
      <c r="G45" s="5" t="s">
        <v>218</v>
      </c>
      <c r="H45" s="4" t="s">
        <v>252</v>
      </c>
      <c r="I45" s="4" t="s">
        <v>285</v>
      </c>
      <c r="J45" s="7" t="s">
        <v>198</v>
      </c>
      <c r="K45" s="5" t="s">
        <v>199</v>
      </c>
      <c r="L45" s="4" t="s">
        <v>224</v>
      </c>
      <c r="M45" s="8">
        <v>45292</v>
      </c>
      <c r="N45" s="4" t="s">
        <v>225</v>
      </c>
      <c r="O45" s="9">
        <v>45489</v>
      </c>
      <c r="P45" s="5" t="s">
        <v>49</v>
      </c>
      <c r="Q45" s="5" t="s">
        <v>227</v>
      </c>
      <c r="R45" s="4" t="s">
        <v>237</v>
      </c>
      <c r="S45" s="4" t="s">
        <v>69</v>
      </c>
      <c r="T45" s="4" t="s">
        <v>65</v>
      </c>
      <c r="U45" s="4">
        <f t="shared" si="8"/>
        <v>1</v>
      </c>
      <c r="V45" s="4" t="s">
        <v>68</v>
      </c>
      <c r="W45" s="4">
        <f t="shared" si="9"/>
        <v>1</v>
      </c>
      <c r="X45" s="4" t="s">
        <v>66</v>
      </c>
      <c r="Y45" s="4">
        <f t="shared" si="10"/>
        <v>5</v>
      </c>
      <c r="Z45" s="4" t="str">
        <f t="shared" si="11"/>
        <v>MEDIA</v>
      </c>
      <c r="AA45" s="4" t="s">
        <v>75</v>
      </c>
      <c r="AB45" s="4" t="s">
        <v>245</v>
      </c>
      <c r="AC45" s="4" t="s">
        <v>77</v>
      </c>
      <c r="AD45" s="4" t="s">
        <v>50</v>
      </c>
      <c r="AE45" s="4" t="s">
        <v>250</v>
      </c>
      <c r="AF45" s="4" t="s">
        <v>80</v>
      </c>
      <c r="AG45" s="8" t="s">
        <v>286</v>
      </c>
      <c r="AH45" s="4">
        <v>85</v>
      </c>
      <c r="AI45" s="4" t="s">
        <v>77</v>
      </c>
      <c r="AJ45" s="4" t="s">
        <v>77</v>
      </c>
      <c r="AK45" s="4" t="s">
        <v>50</v>
      </c>
      <c r="AL45" s="4" t="s">
        <v>284</v>
      </c>
      <c r="AM45" s="4" t="s">
        <v>76</v>
      </c>
      <c r="AN45" s="20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 t="s">
        <v>71</v>
      </c>
    </row>
    <row r="46" spans="1:56" s="2" customFormat="1" ht="49.5" x14ac:dyDescent="0.4">
      <c r="A46" s="19"/>
      <c r="B46" s="4" t="s">
        <v>85</v>
      </c>
      <c r="C46" s="5" t="s">
        <v>89</v>
      </c>
      <c r="D46" s="4">
        <v>27.17</v>
      </c>
      <c r="E46" s="6" t="s">
        <v>126</v>
      </c>
      <c r="F46" s="4" t="s">
        <v>42</v>
      </c>
      <c r="G46" s="5" t="s">
        <v>218</v>
      </c>
      <c r="H46" s="4" t="s">
        <v>252</v>
      </c>
      <c r="I46" s="4" t="s">
        <v>285</v>
      </c>
      <c r="J46" s="7" t="s">
        <v>200</v>
      </c>
      <c r="K46" s="5" t="s">
        <v>201</v>
      </c>
      <c r="L46" s="4" t="s">
        <v>224</v>
      </c>
      <c r="M46" s="8">
        <v>45292</v>
      </c>
      <c r="N46" s="4" t="s">
        <v>225</v>
      </c>
      <c r="O46" s="9">
        <v>45489</v>
      </c>
      <c r="P46" s="5" t="s">
        <v>49</v>
      </c>
      <c r="Q46" s="5" t="s">
        <v>227</v>
      </c>
      <c r="R46" s="4" t="s">
        <v>237</v>
      </c>
      <c r="S46" s="4" t="s">
        <v>69</v>
      </c>
      <c r="T46" s="4" t="s">
        <v>65</v>
      </c>
      <c r="U46" s="4">
        <f t="shared" si="8"/>
        <v>1</v>
      </c>
      <c r="V46" s="4" t="s">
        <v>68</v>
      </c>
      <c r="W46" s="4">
        <f t="shared" si="9"/>
        <v>1</v>
      </c>
      <c r="X46" s="4" t="s">
        <v>66</v>
      </c>
      <c r="Y46" s="4">
        <f t="shared" si="10"/>
        <v>5</v>
      </c>
      <c r="Z46" s="4" t="str">
        <f t="shared" si="11"/>
        <v>MEDIA</v>
      </c>
      <c r="AA46" s="4" t="s">
        <v>75</v>
      </c>
      <c r="AB46" s="4" t="s">
        <v>245</v>
      </c>
      <c r="AC46" s="4" t="s">
        <v>77</v>
      </c>
      <c r="AD46" s="4" t="s">
        <v>50</v>
      </c>
      <c r="AE46" s="4" t="s">
        <v>250</v>
      </c>
      <c r="AF46" s="4" t="s">
        <v>80</v>
      </c>
      <c r="AG46" s="8" t="s">
        <v>286</v>
      </c>
      <c r="AH46" s="4">
        <v>85</v>
      </c>
      <c r="AI46" s="4" t="s">
        <v>77</v>
      </c>
      <c r="AJ46" s="4" t="s">
        <v>77</v>
      </c>
      <c r="AK46" s="4" t="s">
        <v>50</v>
      </c>
      <c r="AL46" s="4" t="s">
        <v>284</v>
      </c>
      <c r="AM46" s="4" t="s">
        <v>76</v>
      </c>
      <c r="AN46" s="20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 t="s">
        <v>72</v>
      </c>
    </row>
    <row r="47" spans="1:56" s="2" customFormat="1" ht="49.5" x14ac:dyDescent="0.4">
      <c r="A47" s="19"/>
      <c r="B47" s="4" t="s">
        <v>85</v>
      </c>
      <c r="C47" s="5" t="s">
        <v>89</v>
      </c>
      <c r="D47" s="4">
        <v>27.17</v>
      </c>
      <c r="E47" s="6" t="s">
        <v>127</v>
      </c>
      <c r="F47" s="4" t="s">
        <v>42</v>
      </c>
      <c r="G47" s="5" t="s">
        <v>218</v>
      </c>
      <c r="H47" s="4" t="s">
        <v>252</v>
      </c>
      <c r="I47" s="4" t="s">
        <v>285</v>
      </c>
      <c r="J47" s="7" t="s">
        <v>202</v>
      </c>
      <c r="K47" s="5" t="s">
        <v>203</v>
      </c>
      <c r="L47" s="4" t="s">
        <v>224</v>
      </c>
      <c r="M47" s="8">
        <v>45292</v>
      </c>
      <c r="N47" s="4" t="s">
        <v>225</v>
      </c>
      <c r="O47" s="9">
        <v>45489</v>
      </c>
      <c r="P47" s="5" t="s">
        <v>49</v>
      </c>
      <c r="Q47" s="5" t="s">
        <v>227</v>
      </c>
      <c r="R47" s="4" t="s">
        <v>242</v>
      </c>
      <c r="S47" s="4" t="s">
        <v>69</v>
      </c>
      <c r="T47" s="4" t="s">
        <v>65</v>
      </c>
      <c r="U47" s="4">
        <f t="shared" si="8"/>
        <v>1</v>
      </c>
      <c r="V47" s="4" t="s">
        <v>68</v>
      </c>
      <c r="W47" s="4">
        <f t="shared" si="9"/>
        <v>1</v>
      </c>
      <c r="X47" s="4" t="s">
        <v>66</v>
      </c>
      <c r="Y47" s="4">
        <f t="shared" si="10"/>
        <v>5</v>
      </c>
      <c r="Z47" s="4" t="str">
        <f t="shared" si="11"/>
        <v>MEDIA</v>
      </c>
      <c r="AA47" s="4" t="s">
        <v>75</v>
      </c>
      <c r="AB47" s="4" t="s">
        <v>245</v>
      </c>
      <c r="AC47" s="4" t="s">
        <v>77</v>
      </c>
      <c r="AD47" s="4" t="s">
        <v>50</v>
      </c>
      <c r="AE47" s="4" t="s">
        <v>250</v>
      </c>
      <c r="AF47" s="4" t="s">
        <v>80</v>
      </c>
      <c r="AG47" s="8" t="s">
        <v>286</v>
      </c>
      <c r="AH47" s="4">
        <v>85</v>
      </c>
      <c r="AI47" s="4" t="s">
        <v>77</v>
      </c>
      <c r="AJ47" s="4" t="s">
        <v>77</v>
      </c>
      <c r="AK47" s="4" t="s">
        <v>50</v>
      </c>
      <c r="AL47" s="4" t="s">
        <v>284</v>
      </c>
      <c r="AM47" s="4" t="s">
        <v>76</v>
      </c>
      <c r="AN47" s="20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 t="s">
        <v>50</v>
      </c>
    </row>
    <row r="48" spans="1:56" s="2" customFormat="1" ht="77.25" x14ac:dyDescent="0.4">
      <c r="A48" s="19"/>
      <c r="B48" s="4" t="s">
        <v>85</v>
      </c>
      <c r="C48" s="5" t="s">
        <v>90</v>
      </c>
      <c r="D48" s="4">
        <v>24.23</v>
      </c>
      <c r="E48" s="6" t="s">
        <v>128</v>
      </c>
      <c r="F48" s="4" t="s">
        <v>43</v>
      </c>
      <c r="G48" s="5" t="s">
        <v>219</v>
      </c>
      <c r="H48" s="4" t="s">
        <v>262</v>
      </c>
      <c r="I48" s="4" t="s">
        <v>287</v>
      </c>
      <c r="J48" s="17" t="s">
        <v>251</v>
      </c>
      <c r="K48" s="5" t="s">
        <v>204</v>
      </c>
      <c r="L48" s="4" t="s">
        <v>226</v>
      </c>
      <c r="M48" s="8">
        <v>45292</v>
      </c>
      <c r="N48" s="4" t="s">
        <v>226</v>
      </c>
      <c r="O48" s="9">
        <v>45490</v>
      </c>
      <c r="P48" s="5" t="s">
        <v>49</v>
      </c>
      <c r="Q48" s="5" t="s">
        <v>227</v>
      </c>
      <c r="R48" s="4" t="s">
        <v>236</v>
      </c>
      <c r="S48" s="4" t="s">
        <v>69</v>
      </c>
      <c r="T48" s="4" t="s">
        <v>64</v>
      </c>
      <c r="U48" s="4">
        <f t="shared" si="0"/>
        <v>3</v>
      </c>
      <c r="V48" s="4" t="s">
        <v>66</v>
      </c>
      <c r="W48" s="4">
        <f t="shared" si="1"/>
        <v>5</v>
      </c>
      <c r="X48" s="4" t="s">
        <v>66</v>
      </c>
      <c r="Y48" s="4">
        <f t="shared" si="2"/>
        <v>5</v>
      </c>
      <c r="Z48" s="4" t="str">
        <f t="shared" si="11"/>
        <v>ALTA</v>
      </c>
      <c r="AA48" s="4" t="s">
        <v>75</v>
      </c>
      <c r="AB48" s="4" t="s">
        <v>288</v>
      </c>
      <c r="AC48" s="4" t="s">
        <v>76</v>
      </c>
      <c r="AD48" s="4" t="s">
        <v>289</v>
      </c>
      <c r="AE48" s="4" t="s">
        <v>289</v>
      </c>
      <c r="AF48" s="4" t="s">
        <v>78</v>
      </c>
      <c r="AG48" s="8">
        <v>45383</v>
      </c>
      <c r="AH48" s="4">
        <v>10</v>
      </c>
      <c r="AI48" s="4" t="s">
        <v>76</v>
      </c>
      <c r="AJ48" s="4" t="s">
        <v>76</v>
      </c>
      <c r="AK48" s="4" t="s">
        <v>84</v>
      </c>
      <c r="AL48" s="4" t="s">
        <v>290</v>
      </c>
      <c r="AM48" s="4" t="s">
        <v>76</v>
      </c>
      <c r="AN48" s="20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</row>
    <row r="49" spans="1:56" ht="81" x14ac:dyDescent="0.4">
      <c r="A49" s="19"/>
      <c r="B49" s="4" t="s">
        <v>85</v>
      </c>
      <c r="C49" s="5" t="s">
        <v>91</v>
      </c>
      <c r="D49" s="4">
        <v>37.1</v>
      </c>
      <c r="E49" s="6" t="s">
        <v>129</v>
      </c>
      <c r="F49" s="4" t="s">
        <v>42</v>
      </c>
      <c r="G49" s="5" t="s">
        <v>220</v>
      </c>
      <c r="H49" s="4" t="s">
        <v>256</v>
      </c>
      <c r="I49" s="4" t="s">
        <v>291</v>
      </c>
      <c r="J49" s="7" t="s">
        <v>205</v>
      </c>
      <c r="K49" s="5" t="s">
        <v>206</v>
      </c>
      <c r="L49" s="5" t="s">
        <v>220</v>
      </c>
      <c r="M49" s="8">
        <v>45292</v>
      </c>
      <c r="N49" s="5" t="s">
        <v>220</v>
      </c>
      <c r="O49" s="9">
        <v>45490</v>
      </c>
      <c r="P49" s="5" t="s">
        <v>49</v>
      </c>
      <c r="Q49" s="5" t="s">
        <v>227</v>
      </c>
      <c r="R49" s="4" t="s">
        <v>237</v>
      </c>
      <c r="S49" s="4" t="s">
        <v>69</v>
      </c>
      <c r="T49" s="4" t="s">
        <v>63</v>
      </c>
      <c r="U49" s="4">
        <f t="shared" ref="U49" si="12">IF(T49="No Clasificada",5,IF(T49="Información Pública / Pública =Bajo",1,IF(T49="Clasificada / Uso Interno = Medio",3,IF(T49="Pública Reservada / Confidencial =Alta",5,))))</f>
        <v>5</v>
      </c>
      <c r="V49" s="4" t="s">
        <v>66</v>
      </c>
      <c r="W49" s="4">
        <f t="shared" ref="W49" si="13">IF(V49="No Clasificada",5,IF(V49="Bajo",1,IF(V49="Medio",3,IF(V49="Alto",5,))))</f>
        <v>5</v>
      </c>
      <c r="X49" s="4" t="s">
        <v>66</v>
      </c>
      <c r="Y49" s="4">
        <f t="shared" si="2"/>
        <v>5</v>
      </c>
      <c r="Z49" s="4" t="str">
        <f t="shared" si="11"/>
        <v>ALTA</v>
      </c>
      <c r="AA49" s="4" t="s">
        <v>75</v>
      </c>
      <c r="AB49" s="4" t="s">
        <v>245</v>
      </c>
      <c r="AC49" s="4" t="s">
        <v>76</v>
      </c>
      <c r="AD49" s="4" t="s">
        <v>289</v>
      </c>
      <c r="AE49" s="4" t="s">
        <v>50</v>
      </c>
      <c r="AF49" s="4" t="s">
        <v>78</v>
      </c>
      <c r="AG49" s="8">
        <v>45383</v>
      </c>
      <c r="AH49" s="4">
        <v>85</v>
      </c>
      <c r="AI49" s="4" t="s">
        <v>76</v>
      </c>
      <c r="AJ49" s="4" t="s">
        <v>76</v>
      </c>
      <c r="AK49" s="4" t="s">
        <v>84</v>
      </c>
      <c r="AL49" s="4" t="s">
        <v>205</v>
      </c>
      <c r="AM49" s="4" t="s">
        <v>76</v>
      </c>
      <c r="AN49" s="20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</row>
    <row r="50" spans="1:56" ht="19.5" x14ac:dyDescent="0.4">
      <c r="A50" s="19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>
        <f t="shared" si="0"/>
        <v>0</v>
      </c>
      <c r="V50" s="4"/>
      <c r="W50" s="4">
        <f t="shared" si="1"/>
        <v>0</v>
      </c>
      <c r="X50" s="4"/>
      <c r="Y50" s="4">
        <f t="shared" si="2"/>
        <v>0</v>
      </c>
      <c r="Z50" s="4" t="str">
        <f t="shared" si="3"/>
        <v>FALTAN DATOS</v>
      </c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20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 t="s">
        <v>73</v>
      </c>
    </row>
    <row r="51" spans="1:56" ht="19.5" x14ac:dyDescent="0.4">
      <c r="A51" s="19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>
        <f t="shared" si="0"/>
        <v>0</v>
      </c>
      <c r="V51" s="4"/>
      <c r="W51" s="4">
        <f t="shared" si="1"/>
        <v>0</v>
      </c>
      <c r="X51" s="4"/>
      <c r="Y51" s="4">
        <f t="shared" si="2"/>
        <v>0</v>
      </c>
      <c r="Z51" s="4" t="str">
        <f t="shared" si="3"/>
        <v>FALTAN DATOS</v>
      </c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20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 t="s">
        <v>74</v>
      </c>
    </row>
    <row r="52" spans="1:56" ht="19.5" x14ac:dyDescent="0.4">
      <c r="A52" s="19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>
        <f t="shared" si="0"/>
        <v>0</v>
      </c>
      <c r="V52" s="4"/>
      <c r="W52" s="4">
        <f t="shared" si="1"/>
        <v>0</v>
      </c>
      <c r="X52" s="4"/>
      <c r="Y52" s="4">
        <f t="shared" si="2"/>
        <v>0</v>
      </c>
      <c r="Z52" s="4" t="str">
        <f t="shared" si="3"/>
        <v>FALTAN DATOS</v>
      </c>
      <c r="AA52" s="4"/>
      <c r="AB52" s="4">
        <v>0</v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20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 t="s">
        <v>75</v>
      </c>
    </row>
    <row r="53" spans="1:56" ht="19.5" x14ac:dyDescent="0.4">
      <c r="A53" s="19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>
        <f t="shared" si="0"/>
        <v>0</v>
      </c>
      <c r="V53" s="4"/>
      <c r="W53" s="4">
        <f t="shared" si="1"/>
        <v>0</v>
      </c>
      <c r="X53" s="4"/>
      <c r="Y53" s="4">
        <f t="shared" si="2"/>
        <v>0</v>
      </c>
      <c r="Z53" s="4" t="str">
        <f t="shared" si="3"/>
        <v>FALTAN DATOS</v>
      </c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20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</row>
    <row r="54" spans="1:56" ht="19.5" x14ac:dyDescent="0.4">
      <c r="A54" s="19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>
        <f t="shared" si="0"/>
        <v>0</v>
      </c>
      <c r="V54" s="4"/>
      <c r="W54" s="4">
        <f t="shared" si="1"/>
        <v>0</v>
      </c>
      <c r="X54" s="4"/>
      <c r="Y54" s="4">
        <f t="shared" si="2"/>
        <v>0</v>
      </c>
      <c r="Z54" s="4" t="str">
        <f t="shared" si="3"/>
        <v>FALTAN DATOS</v>
      </c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20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 t="s">
        <v>76</v>
      </c>
    </row>
    <row r="55" spans="1:56" ht="19.5" x14ac:dyDescent="0.4">
      <c r="A55" s="19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>
        <f t="shared" si="0"/>
        <v>0</v>
      </c>
      <c r="V55" s="4"/>
      <c r="W55" s="4">
        <f t="shared" si="1"/>
        <v>0</v>
      </c>
      <c r="X55" s="4"/>
      <c r="Y55" s="4">
        <f t="shared" si="2"/>
        <v>0</v>
      </c>
      <c r="Z55" s="4" t="str">
        <f t="shared" si="3"/>
        <v>FALTAN DATOS</v>
      </c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20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 t="s">
        <v>77</v>
      </c>
    </row>
    <row r="56" spans="1:56" ht="19.5" x14ac:dyDescent="0.4">
      <c r="A56" s="19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>
        <f t="shared" si="0"/>
        <v>0</v>
      </c>
      <c r="V56" s="4"/>
      <c r="W56" s="4">
        <f t="shared" si="1"/>
        <v>0</v>
      </c>
      <c r="X56" s="4"/>
      <c r="Y56" s="4">
        <f t="shared" si="2"/>
        <v>0</v>
      </c>
      <c r="Z56" s="4" t="str">
        <f t="shared" si="3"/>
        <v>FALTAN DATOS</v>
      </c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20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 t="s">
        <v>50</v>
      </c>
    </row>
    <row r="57" spans="1:56" ht="19.5" x14ac:dyDescent="0.4">
      <c r="A57" s="19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>
        <f t="shared" si="0"/>
        <v>0</v>
      </c>
      <c r="V57" s="4"/>
      <c r="W57" s="4">
        <f t="shared" si="1"/>
        <v>0</v>
      </c>
      <c r="X57" s="4"/>
      <c r="Y57" s="4">
        <f t="shared" si="2"/>
        <v>0</v>
      </c>
      <c r="Z57" s="4" t="str">
        <f t="shared" si="3"/>
        <v>FALTAN DATOS</v>
      </c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20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</row>
    <row r="58" spans="1:56" ht="19.5" x14ac:dyDescent="0.4">
      <c r="A58" s="1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>
        <f t="shared" si="0"/>
        <v>0</v>
      </c>
      <c r="V58" s="4"/>
      <c r="W58" s="4">
        <f t="shared" si="1"/>
        <v>0</v>
      </c>
      <c r="X58" s="4"/>
      <c r="Y58" s="4">
        <f t="shared" si="2"/>
        <v>0</v>
      </c>
      <c r="Z58" s="4" t="str">
        <f t="shared" si="3"/>
        <v>FALTAN DATOS</v>
      </c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20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</row>
    <row r="59" spans="1:56" ht="19.5" x14ac:dyDescent="0.4">
      <c r="A59" s="1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>
        <f t="shared" si="0"/>
        <v>0</v>
      </c>
      <c r="V59" s="4"/>
      <c r="W59" s="4">
        <f t="shared" si="1"/>
        <v>0</v>
      </c>
      <c r="X59" s="4"/>
      <c r="Y59" s="4">
        <f t="shared" si="2"/>
        <v>0</v>
      </c>
      <c r="Z59" s="4" t="str">
        <f t="shared" si="3"/>
        <v>FALTAN DATOS</v>
      </c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20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 t="s">
        <v>78</v>
      </c>
    </row>
    <row r="60" spans="1:56" ht="19.5" x14ac:dyDescent="0.4">
      <c r="A60" s="1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>
        <f t="shared" si="0"/>
        <v>0</v>
      </c>
      <c r="V60" s="4"/>
      <c r="W60" s="4">
        <f t="shared" si="1"/>
        <v>0</v>
      </c>
      <c r="X60" s="4"/>
      <c r="Y60" s="4">
        <f t="shared" si="2"/>
        <v>0</v>
      </c>
      <c r="Z60" s="4" t="str">
        <f t="shared" si="3"/>
        <v>FALTAN DATOS</v>
      </c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20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 t="s">
        <v>79</v>
      </c>
    </row>
    <row r="61" spans="1:56" ht="19.5" x14ac:dyDescent="0.4">
      <c r="A61" s="1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>
        <f t="shared" si="0"/>
        <v>0</v>
      </c>
      <c r="V61" s="4"/>
      <c r="W61" s="4">
        <f t="shared" si="1"/>
        <v>0</v>
      </c>
      <c r="X61" s="4"/>
      <c r="Y61" s="4">
        <f t="shared" si="2"/>
        <v>0</v>
      </c>
      <c r="Z61" s="4" t="str">
        <f t="shared" si="3"/>
        <v>FALTAN DATOS</v>
      </c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20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 t="s">
        <v>80</v>
      </c>
    </row>
    <row r="62" spans="1:56" ht="19.5" x14ac:dyDescent="0.4">
      <c r="A62" s="1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>
        <f t="shared" si="0"/>
        <v>0</v>
      </c>
      <c r="V62" s="4"/>
      <c r="W62" s="4">
        <f t="shared" si="1"/>
        <v>0</v>
      </c>
      <c r="X62" s="4"/>
      <c r="Y62" s="4">
        <f t="shared" si="2"/>
        <v>0</v>
      </c>
      <c r="Z62" s="4" t="str">
        <f t="shared" si="3"/>
        <v>FALTAN DATOS</v>
      </c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20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</row>
    <row r="63" spans="1:56" ht="19.5" x14ac:dyDescent="0.4">
      <c r="A63" s="1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>
        <f t="shared" si="0"/>
        <v>0</v>
      </c>
      <c r="V63" s="4"/>
      <c r="W63" s="4">
        <f t="shared" si="1"/>
        <v>0</v>
      </c>
      <c r="X63" s="4"/>
      <c r="Y63" s="4">
        <f t="shared" si="2"/>
        <v>0</v>
      </c>
      <c r="Z63" s="4" t="str">
        <f t="shared" si="3"/>
        <v>FALTAN DATOS</v>
      </c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20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 t="s">
        <v>81</v>
      </c>
    </row>
    <row r="64" spans="1:56" ht="19.5" x14ac:dyDescent="0.4">
      <c r="A64" s="1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>
        <f t="shared" si="0"/>
        <v>0</v>
      </c>
      <c r="V64" s="4"/>
      <c r="W64" s="4">
        <f t="shared" si="1"/>
        <v>0</v>
      </c>
      <c r="X64" s="4"/>
      <c r="Y64" s="4">
        <f t="shared" si="2"/>
        <v>0</v>
      </c>
      <c r="Z64" s="4" t="str">
        <f t="shared" si="3"/>
        <v>FALTAN DATOS</v>
      </c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20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 t="s">
        <v>82</v>
      </c>
    </row>
    <row r="65" spans="1:56" ht="19.5" x14ac:dyDescent="0.4">
      <c r="A65" s="1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>
        <f t="shared" si="0"/>
        <v>0</v>
      </c>
      <c r="V65" s="4"/>
      <c r="W65" s="4">
        <f t="shared" si="1"/>
        <v>0</v>
      </c>
      <c r="X65" s="4"/>
      <c r="Y65" s="4">
        <f t="shared" si="2"/>
        <v>0</v>
      </c>
      <c r="Z65" s="4" t="str">
        <f t="shared" si="3"/>
        <v>FALTAN DATOS</v>
      </c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20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 t="s">
        <v>83</v>
      </c>
    </row>
    <row r="66" spans="1:56" ht="19.5" x14ac:dyDescent="0.4">
      <c r="A66" s="1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>
        <f t="shared" si="0"/>
        <v>0</v>
      </c>
      <c r="V66" s="4"/>
      <c r="W66" s="4">
        <f t="shared" si="1"/>
        <v>0</v>
      </c>
      <c r="X66" s="4"/>
      <c r="Y66" s="4">
        <f t="shared" si="2"/>
        <v>0</v>
      </c>
      <c r="Z66" s="4" t="str">
        <f t="shared" si="3"/>
        <v>FALTAN DATOS</v>
      </c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20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 t="s">
        <v>84</v>
      </c>
    </row>
    <row r="67" spans="1:56" ht="19.5" x14ac:dyDescent="0.4">
      <c r="A67" s="1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>
        <f t="shared" si="0"/>
        <v>0</v>
      </c>
      <c r="V67" s="4"/>
      <c r="W67" s="4">
        <f t="shared" si="1"/>
        <v>0</v>
      </c>
      <c r="X67" s="4"/>
      <c r="Y67" s="4">
        <f t="shared" si="2"/>
        <v>0</v>
      </c>
      <c r="Z67" s="4" t="str">
        <f t="shared" si="3"/>
        <v>FALTAN DATOS</v>
      </c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20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 t="s">
        <v>50</v>
      </c>
    </row>
    <row r="68" spans="1:56" ht="19.5" x14ac:dyDescent="0.4">
      <c r="A68" s="1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>
        <f t="shared" si="0"/>
        <v>0</v>
      </c>
      <c r="V68" s="4"/>
      <c r="W68" s="4">
        <f t="shared" si="1"/>
        <v>0</v>
      </c>
      <c r="X68" s="4"/>
      <c r="Y68" s="4">
        <f t="shared" si="2"/>
        <v>0</v>
      </c>
      <c r="Z68" s="4" t="str">
        <f t="shared" si="3"/>
        <v>FALTAN DATOS</v>
      </c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20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</row>
    <row r="69" spans="1:56" ht="19.5" x14ac:dyDescent="0.4">
      <c r="A69" s="1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>
        <f t="shared" si="0"/>
        <v>0</v>
      </c>
      <c r="V69" s="4"/>
      <c r="W69" s="4">
        <f t="shared" si="1"/>
        <v>0</v>
      </c>
      <c r="X69" s="4"/>
      <c r="Y69" s="4">
        <f t="shared" si="2"/>
        <v>0</v>
      </c>
      <c r="Z69" s="4" t="str">
        <f t="shared" si="3"/>
        <v>FALTAN DATOS</v>
      </c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20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</row>
    <row r="70" spans="1:56" ht="19.5" x14ac:dyDescent="0.4">
      <c r="A70" s="1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>
        <f t="shared" si="0"/>
        <v>0</v>
      </c>
      <c r="V70" s="4"/>
      <c r="W70" s="4">
        <f t="shared" si="1"/>
        <v>0</v>
      </c>
      <c r="X70" s="4"/>
      <c r="Y70" s="4">
        <f t="shared" si="2"/>
        <v>0</v>
      </c>
      <c r="Z70" s="4" t="str">
        <f t="shared" si="3"/>
        <v>FALTAN DATOS</v>
      </c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20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</row>
    <row r="71" spans="1:56" ht="19.5" x14ac:dyDescent="0.4">
      <c r="A71" s="1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>
        <f t="shared" si="0"/>
        <v>0</v>
      </c>
      <c r="V71" s="4"/>
      <c r="W71" s="4">
        <f t="shared" si="1"/>
        <v>0</v>
      </c>
      <c r="X71" s="4"/>
      <c r="Y71" s="4">
        <f t="shared" si="2"/>
        <v>0</v>
      </c>
      <c r="Z71" s="4" t="str">
        <f t="shared" si="3"/>
        <v>FALTAN DATOS</v>
      </c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20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</row>
    <row r="72" spans="1:56" ht="19.5" x14ac:dyDescent="0.4">
      <c r="A72" s="1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>
        <f t="shared" si="0"/>
        <v>0</v>
      </c>
      <c r="V72" s="4"/>
      <c r="W72" s="4">
        <f t="shared" si="1"/>
        <v>0</v>
      </c>
      <c r="X72" s="4"/>
      <c r="Y72" s="4">
        <f t="shared" si="2"/>
        <v>0</v>
      </c>
      <c r="Z72" s="4" t="str">
        <f t="shared" si="3"/>
        <v>FALTAN DATOS</v>
      </c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20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</row>
    <row r="73" spans="1:56" ht="19.5" x14ac:dyDescent="0.4">
      <c r="A73" s="1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>
        <f t="shared" ref="U73:U136" si="14">IF(T73="No Clasificada",5,IF(T73="Información Pública / Pública =Bajo",1,IF(T73="Clasificada / Uso Interno = Medio",3,IF(T73="Pública Reservada / Confidencial =Alta",5,))))</f>
        <v>0</v>
      </c>
      <c r="V73" s="4"/>
      <c r="W73" s="4">
        <f t="shared" ref="W73:W136" si="15">IF(V73="No Clasificada",5,IF(V73="Bajo",1,IF(V73="Medio",3,IF(V73="Alto",5,))))</f>
        <v>0</v>
      </c>
      <c r="X73" s="4"/>
      <c r="Y73" s="4">
        <f t="shared" ref="Y73:Y136" si="16">IF(X73="No Clasificada",5,IF(X73="Bajo",1,IF(X73="Medio",3,IF(X73="Alto",5,))))</f>
        <v>0</v>
      </c>
      <c r="Z73" s="4" t="str">
        <f t="shared" ref="Z73:Z136" si="17">IF(OR(U73=0,W73=0,Y73=0),"FALTAN DATOS",IF(AND(U73=1,W73=1,Y73=1),"BAJO",(IF(OR(AND(U73=5,W73=5),AND(W73=5,Y73=5),AND(U73=5,Y73=5),AND(U73=5,W73=5,Y73=5)),"ALTA","MEDIA"))))</f>
        <v>FALTAN DATOS</v>
      </c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20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</row>
    <row r="74" spans="1:56" ht="19.5" x14ac:dyDescent="0.4">
      <c r="A74" s="1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>
        <f t="shared" si="14"/>
        <v>0</v>
      </c>
      <c r="V74" s="4"/>
      <c r="W74" s="4">
        <f t="shared" si="15"/>
        <v>0</v>
      </c>
      <c r="X74" s="4"/>
      <c r="Y74" s="4">
        <f t="shared" si="16"/>
        <v>0</v>
      </c>
      <c r="Z74" s="4" t="str">
        <f t="shared" si="17"/>
        <v>FALTAN DATOS</v>
      </c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20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</row>
    <row r="75" spans="1:56" ht="19.5" x14ac:dyDescent="0.4">
      <c r="A75" s="1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>
        <f t="shared" si="14"/>
        <v>0</v>
      </c>
      <c r="V75" s="4"/>
      <c r="W75" s="4">
        <f t="shared" si="15"/>
        <v>0</v>
      </c>
      <c r="X75" s="4"/>
      <c r="Y75" s="4">
        <f t="shared" si="16"/>
        <v>0</v>
      </c>
      <c r="Z75" s="4" t="str">
        <f t="shared" si="17"/>
        <v>FALTAN DATOS</v>
      </c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20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</row>
    <row r="76" spans="1:56" ht="19.5" x14ac:dyDescent="0.4">
      <c r="A76" s="1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>
        <f t="shared" si="14"/>
        <v>0</v>
      </c>
      <c r="V76" s="4"/>
      <c r="W76" s="4">
        <f t="shared" si="15"/>
        <v>0</v>
      </c>
      <c r="X76" s="4"/>
      <c r="Y76" s="4">
        <f t="shared" si="16"/>
        <v>0</v>
      </c>
      <c r="Z76" s="4" t="str">
        <f t="shared" si="17"/>
        <v>FALTAN DATOS</v>
      </c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20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</row>
    <row r="77" spans="1:56" ht="19.5" x14ac:dyDescent="0.4">
      <c r="A77" s="1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>
        <f t="shared" si="14"/>
        <v>0</v>
      </c>
      <c r="V77" s="4"/>
      <c r="W77" s="4">
        <f t="shared" si="15"/>
        <v>0</v>
      </c>
      <c r="X77" s="4"/>
      <c r="Y77" s="4">
        <f t="shared" si="16"/>
        <v>0</v>
      </c>
      <c r="Z77" s="4" t="str">
        <f t="shared" si="17"/>
        <v>FALTAN DATOS</v>
      </c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20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</row>
    <row r="78" spans="1:56" ht="19.5" x14ac:dyDescent="0.4">
      <c r="A78" s="1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>
        <f t="shared" si="14"/>
        <v>0</v>
      </c>
      <c r="V78" s="4"/>
      <c r="W78" s="4">
        <f t="shared" si="15"/>
        <v>0</v>
      </c>
      <c r="X78" s="4"/>
      <c r="Y78" s="4">
        <f t="shared" si="16"/>
        <v>0</v>
      </c>
      <c r="Z78" s="4" t="str">
        <f t="shared" si="17"/>
        <v>FALTAN DATOS</v>
      </c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20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</row>
    <row r="79" spans="1:56" ht="19.5" x14ac:dyDescent="0.4">
      <c r="A79" s="1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>
        <f t="shared" si="14"/>
        <v>0</v>
      </c>
      <c r="V79" s="4"/>
      <c r="W79" s="4">
        <f t="shared" si="15"/>
        <v>0</v>
      </c>
      <c r="X79" s="4"/>
      <c r="Y79" s="4">
        <f t="shared" si="16"/>
        <v>0</v>
      </c>
      <c r="Z79" s="4" t="str">
        <f t="shared" si="17"/>
        <v>FALTAN DATOS</v>
      </c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20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</row>
    <row r="80" spans="1:56" ht="19.5" x14ac:dyDescent="0.4">
      <c r="A80" s="1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>
        <f t="shared" si="14"/>
        <v>0</v>
      </c>
      <c r="V80" s="4"/>
      <c r="W80" s="4">
        <f t="shared" si="15"/>
        <v>0</v>
      </c>
      <c r="X80" s="4"/>
      <c r="Y80" s="4">
        <f t="shared" si="16"/>
        <v>0</v>
      </c>
      <c r="Z80" s="4" t="str">
        <f t="shared" si="17"/>
        <v>FALTAN DATOS</v>
      </c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20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</row>
    <row r="81" spans="1:56" ht="19.5" x14ac:dyDescent="0.4">
      <c r="A81" s="1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>
        <f t="shared" si="14"/>
        <v>0</v>
      </c>
      <c r="V81" s="4"/>
      <c r="W81" s="4">
        <f t="shared" si="15"/>
        <v>0</v>
      </c>
      <c r="X81" s="4"/>
      <c r="Y81" s="4">
        <f t="shared" si="16"/>
        <v>0</v>
      </c>
      <c r="Z81" s="4" t="str">
        <f t="shared" si="17"/>
        <v>FALTAN DATOS</v>
      </c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20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</row>
    <row r="82" spans="1:56" ht="19.5" x14ac:dyDescent="0.4">
      <c r="A82" s="1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>
        <f t="shared" si="14"/>
        <v>0</v>
      </c>
      <c r="V82" s="4"/>
      <c r="W82" s="4">
        <f t="shared" si="15"/>
        <v>0</v>
      </c>
      <c r="X82" s="4"/>
      <c r="Y82" s="4">
        <f t="shared" si="16"/>
        <v>0</v>
      </c>
      <c r="Z82" s="4" t="str">
        <f t="shared" si="17"/>
        <v>FALTAN DATOS</v>
      </c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20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</row>
    <row r="83" spans="1:56" ht="19.5" x14ac:dyDescent="0.4">
      <c r="A83" s="1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>
        <f t="shared" si="14"/>
        <v>0</v>
      </c>
      <c r="V83" s="4"/>
      <c r="W83" s="4">
        <f t="shared" si="15"/>
        <v>0</v>
      </c>
      <c r="X83" s="4"/>
      <c r="Y83" s="4">
        <f t="shared" si="16"/>
        <v>0</v>
      </c>
      <c r="Z83" s="4" t="str">
        <f t="shared" si="17"/>
        <v>FALTAN DATOS</v>
      </c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20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</row>
    <row r="84" spans="1:56" ht="19.5" x14ac:dyDescent="0.4">
      <c r="A84" s="1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>
        <f t="shared" si="14"/>
        <v>0</v>
      </c>
      <c r="V84" s="4"/>
      <c r="W84" s="4">
        <f t="shared" si="15"/>
        <v>0</v>
      </c>
      <c r="X84" s="4"/>
      <c r="Y84" s="4">
        <f t="shared" si="16"/>
        <v>0</v>
      </c>
      <c r="Z84" s="4" t="str">
        <f t="shared" si="17"/>
        <v>FALTAN DATOS</v>
      </c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20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</row>
    <row r="85" spans="1:56" ht="19.5" x14ac:dyDescent="0.4">
      <c r="A85" s="1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>
        <f t="shared" si="14"/>
        <v>0</v>
      </c>
      <c r="V85" s="4"/>
      <c r="W85" s="4">
        <f t="shared" si="15"/>
        <v>0</v>
      </c>
      <c r="X85" s="4"/>
      <c r="Y85" s="4">
        <f t="shared" si="16"/>
        <v>0</v>
      </c>
      <c r="Z85" s="4" t="str">
        <f t="shared" si="17"/>
        <v>FALTAN DATOS</v>
      </c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20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</row>
    <row r="86" spans="1:56" ht="19.5" x14ac:dyDescent="0.4">
      <c r="A86" s="1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>
        <f t="shared" si="14"/>
        <v>0</v>
      </c>
      <c r="V86" s="4"/>
      <c r="W86" s="4">
        <f t="shared" si="15"/>
        <v>0</v>
      </c>
      <c r="X86" s="4"/>
      <c r="Y86" s="4">
        <f t="shared" si="16"/>
        <v>0</v>
      </c>
      <c r="Z86" s="4" t="str">
        <f t="shared" si="17"/>
        <v>FALTAN DATOS</v>
      </c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20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</row>
    <row r="87" spans="1:56" ht="19.5" x14ac:dyDescent="0.4">
      <c r="A87" s="19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>
        <f t="shared" si="14"/>
        <v>0</v>
      </c>
      <c r="V87" s="4"/>
      <c r="W87" s="4">
        <f t="shared" si="15"/>
        <v>0</v>
      </c>
      <c r="X87" s="4"/>
      <c r="Y87" s="4">
        <f t="shared" si="16"/>
        <v>0</v>
      </c>
      <c r="Z87" s="4" t="str">
        <f t="shared" si="17"/>
        <v>FALTAN DATOS</v>
      </c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20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</row>
    <row r="88" spans="1:56" ht="19.5" x14ac:dyDescent="0.4">
      <c r="A88" s="19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>
        <f t="shared" si="14"/>
        <v>0</v>
      </c>
      <c r="V88" s="4"/>
      <c r="W88" s="4">
        <f t="shared" si="15"/>
        <v>0</v>
      </c>
      <c r="X88" s="4"/>
      <c r="Y88" s="4">
        <f t="shared" si="16"/>
        <v>0</v>
      </c>
      <c r="Z88" s="4" t="str">
        <f t="shared" si="17"/>
        <v>FALTAN DATOS</v>
      </c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20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</row>
    <row r="89" spans="1:56" ht="19.5" x14ac:dyDescent="0.4">
      <c r="A89" s="19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>
        <f t="shared" si="14"/>
        <v>0</v>
      </c>
      <c r="V89" s="4"/>
      <c r="W89" s="4">
        <f t="shared" si="15"/>
        <v>0</v>
      </c>
      <c r="X89" s="4"/>
      <c r="Y89" s="4">
        <f t="shared" si="16"/>
        <v>0</v>
      </c>
      <c r="Z89" s="4" t="str">
        <f t="shared" si="17"/>
        <v>FALTAN DATOS</v>
      </c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20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</row>
    <row r="90" spans="1:56" ht="19.5" x14ac:dyDescent="0.4">
      <c r="A90" s="19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>
        <f t="shared" si="14"/>
        <v>0</v>
      </c>
      <c r="V90" s="4"/>
      <c r="W90" s="4">
        <f t="shared" si="15"/>
        <v>0</v>
      </c>
      <c r="X90" s="4"/>
      <c r="Y90" s="4">
        <f t="shared" si="16"/>
        <v>0</v>
      </c>
      <c r="Z90" s="4" t="str">
        <f t="shared" si="17"/>
        <v>FALTAN DATOS</v>
      </c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20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</row>
    <row r="91" spans="1:56" ht="19.5" x14ac:dyDescent="0.4">
      <c r="A91" s="19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>
        <f t="shared" si="14"/>
        <v>0</v>
      </c>
      <c r="V91" s="4"/>
      <c r="W91" s="4">
        <f t="shared" si="15"/>
        <v>0</v>
      </c>
      <c r="X91" s="4"/>
      <c r="Y91" s="4">
        <f t="shared" si="16"/>
        <v>0</v>
      </c>
      <c r="Z91" s="4" t="str">
        <f t="shared" si="17"/>
        <v>FALTAN DATOS</v>
      </c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20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</row>
    <row r="92" spans="1:56" ht="19.5" x14ac:dyDescent="0.4">
      <c r="A92" s="19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>
        <f t="shared" si="14"/>
        <v>0</v>
      </c>
      <c r="V92" s="4"/>
      <c r="W92" s="4">
        <f t="shared" si="15"/>
        <v>0</v>
      </c>
      <c r="X92" s="4"/>
      <c r="Y92" s="4">
        <f t="shared" si="16"/>
        <v>0</v>
      </c>
      <c r="Z92" s="4" t="str">
        <f t="shared" si="17"/>
        <v>FALTAN DATOS</v>
      </c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20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</row>
    <row r="93" spans="1:56" ht="19.5" x14ac:dyDescent="0.4">
      <c r="A93" s="19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>
        <f t="shared" si="14"/>
        <v>0</v>
      </c>
      <c r="V93" s="4"/>
      <c r="W93" s="4">
        <f t="shared" si="15"/>
        <v>0</v>
      </c>
      <c r="X93" s="4"/>
      <c r="Y93" s="4">
        <f t="shared" si="16"/>
        <v>0</v>
      </c>
      <c r="Z93" s="4" t="str">
        <f t="shared" si="17"/>
        <v>FALTAN DATOS</v>
      </c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20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</row>
    <row r="94" spans="1:56" ht="19.5" x14ac:dyDescent="0.4">
      <c r="A94" s="19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>
        <f t="shared" si="14"/>
        <v>0</v>
      </c>
      <c r="V94" s="4"/>
      <c r="W94" s="4">
        <f t="shared" si="15"/>
        <v>0</v>
      </c>
      <c r="X94" s="4"/>
      <c r="Y94" s="4">
        <f t="shared" si="16"/>
        <v>0</v>
      </c>
      <c r="Z94" s="4" t="str">
        <f t="shared" si="17"/>
        <v>FALTAN DATOS</v>
      </c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20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</row>
    <row r="95" spans="1:56" ht="19.5" x14ac:dyDescent="0.4">
      <c r="A95" s="19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>
        <f t="shared" si="14"/>
        <v>0</v>
      </c>
      <c r="V95" s="4"/>
      <c r="W95" s="4">
        <f t="shared" si="15"/>
        <v>0</v>
      </c>
      <c r="X95" s="4"/>
      <c r="Y95" s="4">
        <f t="shared" si="16"/>
        <v>0</v>
      </c>
      <c r="Z95" s="4" t="str">
        <f t="shared" si="17"/>
        <v>FALTAN DATOS</v>
      </c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20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</row>
    <row r="96" spans="1:56" ht="19.5" x14ac:dyDescent="0.4">
      <c r="A96" s="19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>
        <f t="shared" si="14"/>
        <v>0</v>
      </c>
      <c r="V96" s="4"/>
      <c r="W96" s="4">
        <f t="shared" si="15"/>
        <v>0</v>
      </c>
      <c r="X96" s="4"/>
      <c r="Y96" s="4">
        <f t="shared" si="16"/>
        <v>0</v>
      </c>
      <c r="Z96" s="4" t="str">
        <f t="shared" si="17"/>
        <v>FALTAN DATOS</v>
      </c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20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</row>
    <row r="97" spans="1:56" ht="19.5" x14ac:dyDescent="0.4">
      <c r="A97" s="19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>
        <f t="shared" si="14"/>
        <v>0</v>
      </c>
      <c r="V97" s="4"/>
      <c r="W97" s="4">
        <f t="shared" si="15"/>
        <v>0</v>
      </c>
      <c r="X97" s="4"/>
      <c r="Y97" s="4">
        <f t="shared" si="16"/>
        <v>0</v>
      </c>
      <c r="Z97" s="4" t="str">
        <f t="shared" si="17"/>
        <v>FALTAN DATOS</v>
      </c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20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</row>
    <row r="98" spans="1:56" ht="19.5" x14ac:dyDescent="0.4">
      <c r="A98" s="19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>
        <f t="shared" si="14"/>
        <v>0</v>
      </c>
      <c r="V98" s="4"/>
      <c r="W98" s="4">
        <f t="shared" si="15"/>
        <v>0</v>
      </c>
      <c r="X98" s="4"/>
      <c r="Y98" s="4">
        <f t="shared" si="16"/>
        <v>0</v>
      </c>
      <c r="Z98" s="4" t="str">
        <f t="shared" si="17"/>
        <v>FALTAN DATOS</v>
      </c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20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</row>
    <row r="99" spans="1:56" ht="19.5" x14ac:dyDescent="0.4">
      <c r="A99" s="19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>
        <f t="shared" si="14"/>
        <v>0</v>
      </c>
      <c r="V99" s="4"/>
      <c r="W99" s="4">
        <f t="shared" si="15"/>
        <v>0</v>
      </c>
      <c r="X99" s="4"/>
      <c r="Y99" s="4">
        <f t="shared" si="16"/>
        <v>0</v>
      </c>
      <c r="Z99" s="4" t="str">
        <f t="shared" si="17"/>
        <v>FALTAN DATOS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20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</row>
    <row r="100" spans="1:56" ht="19.5" x14ac:dyDescent="0.4">
      <c r="A100" s="19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>
        <f t="shared" si="14"/>
        <v>0</v>
      </c>
      <c r="V100" s="4"/>
      <c r="W100" s="4">
        <f t="shared" si="15"/>
        <v>0</v>
      </c>
      <c r="X100" s="4"/>
      <c r="Y100" s="4">
        <f t="shared" si="16"/>
        <v>0</v>
      </c>
      <c r="Z100" s="4" t="str">
        <f t="shared" si="17"/>
        <v>FALTAN DATOS</v>
      </c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20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</row>
    <row r="101" spans="1:56" ht="19.5" x14ac:dyDescent="0.4">
      <c r="A101" s="19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>
        <f t="shared" si="14"/>
        <v>0</v>
      </c>
      <c r="V101" s="4"/>
      <c r="W101" s="4">
        <f t="shared" si="15"/>
        <v>0</v>
      </c>
      <c r="X101" s="4"/>
      <c r="Y101" s="4">
        <f t="shared" si="16"/>
        <v>0</v>
      </c>
      <c r="Z101" s="4" t="str">
        <f t="shared" si="17"/>
        <v>FALTAN DATOS</v>
      </c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20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</row>
    <row r="102" spans="1:56" ht="19.5" x14ac:dyDescent="0.4">
      <c r="A102" s="19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>
        <f t="shared" si="14"/>
        <v>0</v>
      </c>
      <c r="V102" s="4"/>
      <c r="W102" s="4">
        <f t="shared" si="15"/>
        <v>0</v>
      </c>
      <c r="X102" s="4"/>
      <c r="Y102" s="4">
        <f t="shared" si="16"/>
        <v>0</v>
      </c>
      <c r="Z102" s="4" t="str">
        <f t="shared" si="17"/>
        <v>FALTAN DATOS</v>
      </c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20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</row>
    <row r="103" spans="1:56" ht="19.5" x14ac:dyDescent="0.4">
      <c r="A103" s="19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>
        <f t="shared" si="14"/>
        <v>0</v>
      </c>
      <c r="V103" s="4"/>
      <c r="W103" s="4">
        <f t="shared" si="15"/>
        <v>0</v>
      </c>
      <c r="X103" s="4"/>
      <c r="Y103" s="4">
        <f t="shared" si="16"/>
        <v>0</v>
      </c>
      <c r="Z103" s="4" t="str">
        <f t="shared" si="17"/>
        <v>FALTAN DATOS</v>
      </c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20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</row>
    <row r="104" spans="1:56" ht="19.5" x14ac:dyDescent="0.4">
      <c r="A104" s="19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>
        <f t="shared" si="14"/>
        <v>0</v>
      </c>
      <c r="V104" s="4"/>
      <c r="W104" s="4">
        <f t="shared" si="15"/>
        <v>0</v>
      </c>
      <c r="X104" s="4"/>
      <c r="Y104" s="4">
        <f t="shared" si="16"/>
        <v>0</v>
      </c>
      <c r="Z104" s="4" t="str">
        <f t="shared" si="17"/>
        <v>FALTAN DATOS</v>
      </c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20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</row>
    <row r="105" spans="1:56" ht="19.5" x14ac:dyDescent="0.4">
      <c r="A105" s="1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>
        <f t="shared" si="14"/>
        <v>0</v>
      </c>
      <c r="V105" s="4"/>
      <c r="W105" s="4">
        <f t="shared" si="15"/>
        <v>0</v>
      </c>
      <c r="X105" s="4"/>
      <c r="Y105" s="4">
        <f t="shared" si="16"/>
        <v>0</v>
      </c>
      <c r="Z105" s="4" t="str">
        <f t="shared" si="17"/>
        <v>FALTAN DATOS</v>
      </c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20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</row>
    <row r="106" spans="1:56" ht="19.5" x14ac:dyDescent="0.4">
      <c r="A106" s="1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>
        <f t="shared" si="14"/>
        <v>0</v>
      </c>
      <c r="V106" s="4"/>
      <c r="W106" s="4">
        <f t="shared" si="15"/>
        <v>0</v>
      </c>
      <c r="X106" s="4"/>
      <c r="Y106" s="4">
        <f t="shared" si="16"/>
        <v>0</v>
      </c>
      <c r="Z106" s="4" t="str">
        <f t="shared" si="17"/>
        <v>FALTAN DATOS</v>
      </c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20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</row>
    <row r="107" spans="1:56" ht="19.5" x14ac:dyDescent="0.4">
      <c r="A107" s="1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>
        <f t="shared" si="14"/>
        <v>0</v>
      </c>
      <c r="V107" s="4"/>
      <c r="W107" s="4">
        <f t="shared" si="15"/>
        <v>0</v>
      </c>
      <c r="X107" s="4"/>
      <c r="Y107" s="4">
        <f t="shared" si="16"/>
        <v>0</v>
      </c>
      <c r="Z107" s="4" t="str">
        <f t="shared" si="17"/>
        <v>FALTAN DATOS</v>
      </c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20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</row>
    <row r="108" spans="1:56" ht="19.5" x14ac:dyDescent="0.4">
      <c r="A108" s="19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>
        <f t="shared" si="14"/>
        <v>0</v>
      </c>
      <c r="V108" s="4"/>
      <c r="W108" s="4">
        <f t="shared" si="15"/>
        <v>0</v>
      </c>
      <c r="X108" s="4"/>
      <c r="Y108" s="4">
        <f t="shared" si="16"/>
        <v>0</v>
      </c>
      <c r="Z108" s="4" t="str">
        <f t="shared" si="17"/>
        <v>FALTAN DATOS</v>
      </c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20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</row>
    <row r="109" spans="1:56" ht="19.5" x14ac:dyDescent="0.4">
      <c r="A109" s="19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>
        <f t="shared" si="14"/>
        <v>0</v>
      </c>
      <c r="V109" s="4"/>
      <c r="W109" s="4">
        <f t="shared" si="15"/>
        <v>0</v>
      </c>
      <c r="X109" s="4"/>
      <c r="Y109" s="4">
        <f t="shared" si="16"/>
        <v>0</v>
      </c>
      <c r="Z109" s="4" t="str">
        <f t="shared" si="17"/>
        <v>FALTAN DATOS</v>
      </c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20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</row>
    <row r="110" spans="1:56" ht="19.5" x14ac:dyDescent="0.4">
      <c r="A110" s="19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>
        <f t="shared" si="14"/>
        <v>0</v>
      </c>
      <c r="V110" s="4"/>
      <c r="W110" s="4">
        <f t="shared" si="15"/>
        <v>0</v>
      </c>
      <c r="X110" s="4"/>
      <c r="Y110" s="4">
        <f t="shared" si="16"/>
        <v>0</v>
      </c>
      <c r="Z110" s="4" t="str">
        <f t="shared" si="17"/>
        <v>FALTAN DATOS</v>
      </c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20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</row>
    <row r="111" spans="1:56" ht="19.5" x14ac:dyDescent="0.4">
      <c r="A111" s="1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>
        <f t="shared" si="14"/>
        <v>0</v>
      </c>
      <c r="V111" s="4"/>
      <c r="W111" s="4">
        <f t="shared" si="15"/>
        <v>0</v>
      </c>
      <c r="X111" s="4"/>
      <c r="Y111" s="4">
        <f t="shared" si="16"/>
        <v>0</v>
      </c>
      <c r="Z111" s="4" t="str">
        <f t="shared" si="17"/>
        <v>FALTAN DATOS</v>
      </c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20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</row>
    <row r="112" spans="1:56" ht="19.5" x14ac:dyDescent="0.4">
      <c r="A112" s="19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>
        <f t="shared" si="14"/>
        <v>0</v>
      </c>
      <c r="V112" s="4"/>
      <c r="W112" s="4">
        <f t="shared" si="15"/>
        <v>0</v>
      </c>
      <c r="X112" s="4"/>
      <c r="Y112" s="4">
        <f t="shared" si="16"/>
        <v>0</v>
      </c>
      <c r="Z112" s="4" t="str">
        <f t="shared" si="17"/>
        <v>FALTAN DATOS</v>
      </c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20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</row>
    <row r="113" spans="1:56" ht="19.5" x14ac:dyDescent="0.4">
      <c r="A113" s="19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>
        <f t="shared" si="14"/>
        <v>0</v>
      </c>
      <c r="V113" s="4"/>
      <c r="W113" s="4">
        <f t="shared" si="15"/>
        <v>0</v>
      </c>
      <c r="X113" s="4"/>
      <c r="Y113" s="4">
        <f t="shared" si="16"/>
        <v>0</v>
      </c>
      <c r="Z113" s="4" t="str">
        <f t="shared" si="17"/>
        <v>FALTAN DATOS</v>
      </c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20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</row>
    <row r="114" spans="1:56" ht="19.5" x14ac:dyDescent="0.4">
      <c r="A114" s="1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>
        <f t="shared" si="14"/>
        <v>0</v>
      </c>
      <c r="V114" s="4"/>
      <c r="W114" s="4">
        <f t="shared" si="15"/>
        <v>0</v>
      </c>
      <c r="X114" s="4"/>
      <c r="Y114" s="4">
        <f t="shared" si="16"/>
        <v>0</v>
      </c>
      <c r="Z114" s="4" t="str">
        <f t="shared" si="17"/>
        <v>FALTAN DATOS</v>
      </c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20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</row>
    <row r="115" spans="1:56" ht="19.5" x14ac:dyDescent="0.4">
      <c r="A115" s="19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>
        <f t="shared" si="14"/>
        <v>0</v>
      </c>
      <c r="V115" s="4"/>
      <c r="W115" s="4">
        <f t="shared" si="15"/>
        <v>0</v>
      </c>
      <c r="X115" s="4"/>
      <c r="Y115" s="4">
        <f t="shared" si="16"/>
        <v>0</v>
      </c>
      <c r="Z115" s="4" t="str">
        <f t="shared" si="17"/>
        <v>FALTAN DATOS</v>
      </c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20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</row>
    <row r="116" spans="1:56" ht="19.5" x14ac:dyDescent="0.4">
      <c r="A116" s="19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>
        <f t="shared" si="14"/>
        <v>0</v>
      </c>
      <c r="V116" s="4"/>
      <c r="W116" s="4">
        <f t="shared" si="15"/>
        <v>0</v>
      </c>
      <c r="X116" s="4"/>
      <c r="Y116" s="4">
        <f t="shared" si="16"/>
        <v>0</v>
      </c>
      <c r="Z116" s="4" t="str">
        <f t="shared" si="17"/>
        <v>FALTAN DATOS</v>
      </c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20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</row>
    <row r="117" spans="1:56" ht="19.5" x14ac:dyDescent="0.4">
      <c r="A117" s="1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>
        <f t="shared" si="14"/>
        <v>0</v>
      </c>
      <c r="V117" s="4"/>
      <c r="W117" s="4">
        <f t="shared" si="15"/>
        <v>0</v>
      </c>
      <c r="X117" s="4"/>
      <c r="Y117" s="4">
        <f t="shared" si="16"/>
        <v>0</v>
      </c>
      <c r="Z117" s="4" t="str">
        <f t="shared" si="17"/>
        <v>FALTAN DATOS</v>
      </c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20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</row>
    <row r="118" spans="1:56" ht="19.5" x14ac:dyDescent="0.4">
      <c r="A118" s="19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>
        <f t="shared" si="14"/>
        <v>0</v>
      </c>
      <c r="V118" s="4"/>
      <c r="W118" s="4">
        <f t="shared" si="15"/>
        <v>0</v>
      </c>
      <c r="X118" s="4"/>
      <c r="Y118" s="4">
        <f t="shared" si="16"/>
        <v>0</v>
      </c>
      <c r="Z118" s="4" t="str">
        <f t="shared" si="17"/>
        <v>FALTAN DATOS</v>
      </c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20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</row>
    <row r="119" spans="1:56" ht="19.5" x14ac:dyDescent="0.4">
      <c r="A119" s="19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>
        <f t="shared" si="14"/>
        <v>0</v>
      </c>
      <c r="V119" s="4"/>
      <c r="W119" s="4">
        <f t="shared" si="15"/>
        <v>0</v>
      </c>
      <c r="X119" s="4"/>
      <c r="Y119" s="4">
        <f t="shared" si="16"/>
        <v>0</v>
      </c>
      <c r="Z119" s="4" t="str">
        <f t="shared" si="17"/>
        <v>FALTAN DATOS</v>
      </c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20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</row>
    <row r="120" spans="1:56" ht="19.5" x14ac:dyDescent="0.4">
      <c r="A120" s="1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>
        <f t="shared" si="14"/>
        <v>0</v>
      </c>
      <c r="V120" s="4"/>
      <c r="W120" s="4">
        <f t="shared" si="15"/>
        <v>0</v>
      </c>
      <c r="X120" s="4"/>
      <c r="Y120" s="4">
        <f t="shared" si="16"/>
        <v>0</v>
      </c>
      <c r="Z120" s="4" t="str">
        <f t="shared" si="17"/>
        <v>FALTAN DATOS</v>
      </c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20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</row>
    <row r="121" spans="1:56" ht="19.5" x14ac:dyDescent="0.4">
      <c r="A121" s="19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>
        <f t="shared" si="14"/>
        <v>0</v>
      </c>
      <c r="V121" s="4"/>
      <c r="W121" s="4">
        <f t="shared" si="15"/>
        <v>0</v>
      </c>
      <c r="X121" s="4"/>
      <c r="Y121" s="4">
        <f t="shared" si="16"/>
        <v>0</v>
      </c>
      <c r="Z121" s="4" t="str">
        <f t="shared" si="17"/>
        <v>FALTAN DATOS</v>
      </c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20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</row>
    <row r="122" spans="1:56" ht="19.5" x14ac:dyDescent="0.4">
      <c r="A122" s="19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>
        <f t="shared" si="14"/>
        <v>0</v>
      </c>
      <c r="V122" s="4"/>
      <c r="W122" s="4">
        <f t="shared" si="15"/>
        <v>0</v>
      </c>
      <c r="X122" s="4"/>
      <c r="Y122" s="4">
        <f t="shared" si="16"/>
        <v>0</v>
      </c>
      <c r="Z122" s="4" t="str">
        <f t="shared" si="17"/>
        <v>FALTAN DATOS</v>
      </c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20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</row>
    <row r="123" spans="1:56" ht="19.5" x14ac:dyDescent="0.4">
      <c r="A123" s="19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>
        <f t="shared" si="14"/>
        <v>0</v>
      </c>
      <c r="V123" s="4"/>
      <c r="W123" s="4">
        <f t="shared" si="15"/>
        <v>0</v>
      </c>
      <c r="X123" s="4"/>
      <c r="Y123" s="4">
        <f t="shared" si="16"/>
        <v>0</v>
      </c>
      <c r="Z123" s="4" t="str">
        <f t="shared" si="17"/>
        <v>FALTAN DATOS</v>
      </c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20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</row>
    <row r="124" spans="1:56" ht="19.5" x14ac:dyDescent="0.4">
      <c r="A124" s="19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>
        <f t="shared" si="14"/>
        <v>0</v>
      </c>
      <c r="V124" s="4"/>
      <c r="W124" s="4">
        <f t="shared" si="15"/>
        <v>0</v>
      </c>
      <c r="X124" s="4"/>
      <c r="Y124" s="4">
        <f t="shared" si="16"/>
        <v>0</v>
      </c>
      <c r="Z124" s="4" t="str">
        <f t="shared" si="17"/>
        <v>FALTAN DATOS</v>
      </c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20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</row>
    <row r="125" spans="1:56" ht="19.5" x14ac:dyDescent="0.4">
      <c r="A125" s="19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>
        <f t="shared" si="14"/>
        <v>0</v>
      </c>
      <c r="V125" s="4"/>
      <c r="W125" s="4">
        <f t="shared" si="15"/>
        <v>0</v>
      </c>
      <c r="X125" s="4"/>
      <c r="Y125" s="4">
        <f t="shared" si="16"/>
        <v>0</v>
      </c>
      <c r="Z125" s="4" t="str">
        <f t="shared" si="17"/>
        <v>FALTAN DATOS</v>
      </c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20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</row>
    <row r="126" spans="1:56" ht="19.5" x14ac:dyDescent="0.4">
      <c r="A126" s="19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>
        <f t="shared" si="14"/>
        <v>0</v>
      </c>
      <c r="V126" s="4"/>
      <c r="W126" s="4">
        <f t="shared" si="15"/>
        <v>0</v>
      </c>
      <c r="X126" s="4"/>
      <c r="Y126" s="4">
        <f t="shared" si="16"/>
        <v>0</v>
      </c>
      <c r="Z126" s="4" t="str">
        <f t="shared" si="17"/>
        <v>FALTAN DATOS</v>
      </c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20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</row>
    <row r="127" spans="1:56" ht="19.5" x14ac:dyDescent="0.4">
      <c r="A127" s="19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>
        <f t="shared" si="14"/>
        <v>0</v>
      </c>
      <c r="V127" s="4"/>
      <c r="W127" s="4">
        <f t="shared" si="15"/>
        <v>0</v>
      </c>
      <c r="X127" s="4"/>
      <c r="Y127" s="4">
        <f t="shared" si="16"/>
        <v>0</v>
      </c>
      <c r="Z127" s="4" t="str">
        <f t="shared" si="17"/>
        <v>FALTAN DATOS</v>
      </c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20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</row>
    <row r="128" spans="1:56" ht="19.5" x14ac:dyDescent="0.4">
      <c r="A128" s="19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>
        <f t="shared" si="14"/>
        <v>0</v>
      </c>
      <c r="V128" s="4"/>
      <c r="W128" s="4">
        <f t="shared" si="15"/>
        <v>0</v>
      </c>
      <c r="X128" s="4"/>
      <c r="Y128" s="4">
        <f t="shared" si="16"/>
        <v>0</v>
      </c>
      <c r="Z128" s="4" t="str">
        <f t="shared" si="17"/>
        <v>FALTAN DATOS</v>
      </c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20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</row>
    <row r="129" spans="1:56" ht="19.5" x14ac:dyDescent="0.4">
      <c r="A129" s="19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>
        <f t="shared" si="14"/>
        <v>0</v>
      </c>
      <c r="V129" s="4"/>
      <c r="W129" s="4">
        <f t="shared" si="15"/>
        <v>0</v>
      </c>
      <c r="X129" s="4"/>
      <c r="Y129" s="4">
        <f t="shared" si="16"/>
        <v>0</v>
      </c>
      <c r="Z129" s="4" t="str">
        <f t="shared" si="17"/>
        <v>FALTAN DATOS</v>
      </c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20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</row>
    <row r="130" spans="1:56" ht="19.5" x14ac:dyDescent="0.4">
      <c r="A130" s="19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>
        <f t="shared" si="14"/>
        <v>0</v>
      </c>
      <c r="V130" s="4"/>
      <c r="W130" s="4">
        <f t="shared" si="15"/>
        <v>0</v>
      </c>
      <c r="X130" s="4"/>
      <c r="Y130" s="4">
        <f t="shared" si="16"/>
        <v>0</v>
      </c>
      <c r="Z130" s="4" t="str">
        <f t="shared" si="17"/>
        <v>FALTAN DATOS</v>
      </c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20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</row>
    <row r="131" spans="1:56" ht="19.5" x14ac:dyDescent="0.4">
      <c r="A131" s="19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>
        <f t="shared" si="14"/>
        <v>0</v>
      </c>
      <c r="V131" s="4"/>
      <c r="W131" s="4">
        <f t="shared" si="15"/>
        <v>0</v>
      </c>
      <c r="X131" s="4"/>
      <c r="Y131" s="4">
        <f t="shared" si="16"/>
        <v>0</v>
      </c>
      <c r="Z131" s="4" t="str">
        <f t="shared" si="17"/>
        <v>FALTAN DATOS</v>
      </c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20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</row>
    <row r="132" spans="1:56" ht="19.5" x14ac:dyDescent="0.4">
      <c r="A132" s="19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>
        <f t="shared" si="14"/>
        <v>0</v>
      </c>
      <c r="V132" s="4"/>
      <c r="W132" s="4">
        <f t="shared" si="15"/>
        <v>0</v>
      </c>
      <c r="X132" s="4"/>
      <c r="Y132" s="4">
        <f t="shared" si="16"/>
        <v>0</v>
      </c>
      <c r="Z132" s="4" t="str">
        <f t="shared" si="17"/>
        <v>FALTAN DATOS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20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</row>
    <row r="133" spans="1:56" ht="19.5" x14ac:dyDescent="0.4">
      <c r="A133" s="19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>
        <f t="shared" si="14"/>
        <v>0</v>
      </c>
      <c r="V133" s="4"/>
      <c r="W133" s="4">
        <f t="shared" si="15"/>
        <v>0</v>
      </c>
      <c r="X133" s="4"/>
      <c r="Y133" s="4">
        <f t="shared" si="16"/>
        <v>0</v>
      </c>
      <c r="Z133" s="4" t="str">
        <f t="shared" si="17"/>
        <v>FALTAN DATOS</v>
      </c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20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</row>
    <row r="134" spans="1:56" ht="19.5" x14ac:dyDescent="0.4">
      <c r="A134" s="19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>
        <f t="shared" si="14"/>
        <v>0</v>
      </c>
      <c r="V134" s="4"/>
      <c r="W134" s="4">
        <f t="shared" si="15"/>
        <v>0</v>
      </c>
      <c r="X134" s="4"/>
      <c r="Y134" s="4">
        <f t="shared" si="16"/>
        <v>0</v>
      </c>
      <c r="Z134" s="4" t="str">
        <f t="shared" si="17"/>
        <v>FALTAN DATOS</v>
      </c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20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</row>
    <row r="135" spans="1:56" ht="19.5" x14ac:dyDescent="0.4">
      <c r="A135" s="19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>
        <f t="shared" si="14"/>
        <v>0</v>
      </c>
      <c r="V135" s="4"/>
      <c r="W135" s="4">
        <f t="shared" si="15"/>
        <v>0</v>
      </c>
      <c r="X135" s="4"/>
      <c r="Y135" s="4">
        <f t="shared" si="16"/>
        <v>0</v>
      </c>
      <c r="Z135" s="4" t="str">
        <f t="shared" si="17"/>
        <v>FALTAN DATOS</v>
      </c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20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</row>
    <row r="136" spans="1:56" ht="19.5" x14ac:dyDescent="0.4">
      <c r="A136" s="19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>
        <f t="shared" si="14"/>
        <v>0</v>
      </c>
      <c r="V136" s="4"/>
      <c r="W136" s="4">
        <f t="shared" si="15"/>
        <v>0</v>
      </c>
      <c r="X136" s="4"/>
      <c r="Y136" s="4">
        <f t="shared" si="16"/>
        <v>0</v>
      </c>
      <c r="Z136" s="4" t="str">
        <f t="shared" si="17"/>
        <v>FALTAN DATOS</v>
      </c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20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</row>
    <row r="137" spans="1:56" ht="19.5" x14ac:dyDescent="0.4">
      <c r="A137" s="19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>
        <f t="shared" ref="U137:U153" si="18">IF(T137="No Clasificada",5,IF(T137="Información Pública / Pública =Bajo",1,IF(T137="Clasificada / Uso Interno = Medio",3,IF(T137="Pública Reservada / Confidencial =Alta",5,))))</f>
        <v>0</v>
      </c>
      <c r="V137" s="4"/>
      <c r="W137" s="4">
        <f t="shared" ref="W137:W153" si="19">IF(V137="No Clasificada",5,IF(V137="Bajo",1,IF(V137="Medio",3,IF(V137="Alto",5,))))</f>
        <v>0</v>
      </c>
      <c r="X137" s="4"/>
      <c r="Y137" s="4">
        <f t="shared" ref="Y137:Y153" si="20">IF(X137="No Clasificada",5,IF(X137="Bajo",1,IF(X137="Medio",3,IF(X137="Alto",5,))))</f>
        <v>0</v>
      </c>
      <c r="Z137" s="4" t="str">
        <f t="shared" ref="Z137:Z153" si="21">IF(OR(U137=0,W137=0,Y137=0),"FALTAN DATOS",IF(AND(U137=1,W137=1,Y137=1),"BAJO",(IF(OR(AND(U137=5,W137=5),AND(W137=5,Y137=5),AND(U137=5,Y137=5),AND(U137=5,W137=5,Y137=5)),"ALTA","MEDIA"))))</f>
        <v>FALTAN DATOS</v>
      </c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20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</row>
    <row r="138" spans="1:56" ht="19.5" x14ac:dyDescent="0.4">
      <c r="A138" s="19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>
        <f t="shared" si="18"/>
        <v>0</v>
      </c>
      <c r="V138" s="4"/>
      <c r="W138" s="4">
        <f t="shared" si="19"/>
        <v>0</v>
      </c>
      <c r="X138" s="4"/>
      <c r="Y138" s="4">
        <f t="shared" si="20"/>
        <v>0</v>
      </c>
      <c r="Z138" s="4" t="str">
        <f t="shared" si="21"/>
        <v>FALTAN DATOS</v>
      </c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20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</row>
    <row r="139" spans="1:56" ht="19.5" x14ac:dyDescent="0.4">
      <c r="A139" s="19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>
        <f t="shared" si="18"/>
        <v>0</v>
      </c>
      <c r="V139" s="4"/>
      <c r="W139" s="4">
        <f t="shared" si="19"/>
        <v>0</v>
      </c>
      <c r="X139" s="4"/>
      <c r="Y139" s="4">
        <f t="shared" si="20"/>
        <v>0</v>
      </c>
      <c r="Z139" s="4" t="str">
        <f t="shared" si="21"/>
        <v>FALTAN DATOS</v>
      </c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20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</row>
    <row r="140" spans="1:56" ht="19.5" x14ac:dyDescent="0.4">
      <c r="A140" s="19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>
        <f t="shared" si="18"/>
        <v>0</v>
      </c>
      <c r="V140" s="4"/>
      <c r="W140" s="4">
        <f t="shared" si="19"/>
        <v>0</v>
      </c>
      <c r="X140" s="4"/>
      <c r="Y140" s="4">
        <f t="shared" si="20"/>
        <v>0</v>
      </c>
      <c r="Z140" s="4" t="str">
        <f t="shared" si="21"/>
        <v>FALTAN DATOS</v>
      </c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20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</row>
    <row r="141" spans="1:56" ht="19.5" x14ac:dyDescent="0.4">
      <c r="A141" s="19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>
        <f t="shared" si="18"/>
        <v>0</v>
      </c>
      <c r="V141" s="4"/>
      <c r="W141" s="4">
        <f t="shared" si="19"/>
        <v>0</v>
      </c>
      <c r="X141" s="4"/>
      <c r="Y141" s="4">
        <f t="shared" si="20"/>
        <v>0</v>
      </c>
      <c r="Z141" s="4" t="str">
        <f t="shared" si="21"/>
        <v>FALTAN DATOS</v>
      </c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20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</row>
    <row r="142" spans="1:56" ht="19.5" x14ac:dyDescent="0.4">
      <c r="A142" s="19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>
        <f t="shared" si="18"/>
        <v>0</v>
      </c>
      <c r="V142" s="4"/>
      <c r="W142" s="4">
        <f t="shared" si="19"/>
        <v>0</v>
      </c>
      <c r="X142" s="4"/>
      <c r="Y142" s="4">
        <f t="shared" si="20"/>
        <v>0</v>
      </c>
      <c r="Z142" s="4" t="str">
        <f t="shared" si="21"/>
        <v>FALTAN DATOS</v>
      </c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20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</row>
    <row r="143" spans="1:56" ht="19.5" x14ac:dyDescent="0.4">
      <c r="A143" s="19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>
        <f t="shared" si="18"/>
        <v>0</v>
      </c>
      <c r="V143" s="4"/>
      <c r="W143" s="4">
        <f t="shared" si="19"/>
        <v>0</v>
      </c>
      <c r="X143" s="4"/>
      <c r="Y143" s="4">
        <f t="shared" si="20"/>
        <v>0</v>
      </c>
      <c r="Z143" s="4" t="str">
        <f t="shared" si="21"/>
        <v>FALTAN DATOS</v>
      </c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20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</row>
    <row r="144" spans="1:56" ht="19.5" x14ac:dyDescent="0.4">
      <c r="A144" s="1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>
        <f t="shared" si="18"/>
        <v>0</v>
      </c>
      <c r="V144" s="4"/>
      <c r="W144" s="4">
        <f t="shared" si="19"/>
        <v>0</v>
      </c>
      <c r="X144" s="4"/>
      <c r="Y144" s="4">
        <f t="shared" si="20"/>
        <v>0</v>
      </c>
      <c r="Z144" s="4" t="str">
        <f t="shared" si="21"/>
        <v>FALTAN DATOS</v>
      </c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20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</row>
    <row r="145" spans="1:56" ht="19.5" x14ac:dyDescent="0.4">
      <c r="A145" s="19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>
        <f t="shared" si="18"/>
        <v>0</v>
      </c>
      <c r="V145" s="4"/>
      <c r="W145" s="4">
        <f t="shared" si="19"/>
        <v>0</v>
      </c>
      <c r="X145" s="4"/>
      <c r="Y145" s="4">
        <f t="shared" si="20"/>
        <v>0</v>
      </c>
      <c r="Z145" s="4" t="str">
        <f t="shared" si="21"/>
        <v>FALTAN DATOS</v>
      </c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20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</row>
    <row r="146" spans="1:56" ht="19.5" x14ac:dyDescent="0.4">
      <c r="A146" s="19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>
        <f t="shared" si="18"/>
        <v>0</v>
      </c>
      <c r="V146" s="4"/>
      <c r="W146" s="4">
        <f t="shared" si="19"/>
        <v>0</v>
      </c>
      <c r="X146" s="4"/>
      <c r="Y146" s="4">
        <f t="shared" si="20"/>
        <v>0</v>
      </c>
      <c r="Z146" s="4" t="str">
        <f t="shared" si="21"/>
        <v>FALTAN DATOS</v>
      </c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20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</row>
    <row r="147" spans="1:56" ht="19.5" x14ac:dyDescent="0.4">
      <c r="A147" s="19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>
        <f t="shared" si="18"/>
        <v>0</v>
      </c>
      <c r="V147" s="4"/>
      <c r="W147" s="4">
        <f t="shared" si="19"/>
        <v>0</v>
      </c>
      <c r="X147" s="4"/>
      <c r="Y147" s="4">
        <f t="shared" si="20"/>
        <v>0</v>
      </c>
      <c r="Z147" s="4" t="str">
        <f t="shared" si="21"/>
        <v>FALTAN DATOS</v>
      </c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20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</row>
    <row r="148" spans="1:56" ht="19.5" x14ac:dyDescent="0.4">
      <c r="A148" s="19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>
        <f t="shared" si="18"/>
        <v>0</v>
      </c>
      <c r="V148" s="4"/>
      <c r="W148" s="4">
        <f t="shared" si="19"/>
        <v>0</v>
      </c>
      <c r="X148" s="4"/>
      <c r="Y148" s="4">
        <f t="shared" si="20"/>
        <v>0</v>
      </c>
      <c r="Z148" s="4" t="str">
        <f t="shared" si="21"/>
        <v>FALTAN DATOS</v>
      </c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20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</row>
    <row r="149" spans="1:56" ht="19.5" x14ac:dyDescent="0.4">
      <c r="A149" s="19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>
        <f t="shared" si="18"/>
        <v>0</v>
      </c>
      <c r="V149" s="4"/>
      <c r="W149" s="4">
        <f t="shared" si="19"/>
        <v>0</v>
      </c>
      <c r="X149" s="4"/>
      <c r="Y149" s="4">
        <f t="shared" si="20"/>
        <v>0</v>
      </c>
      <c r="Z149" s="4" t="str">
        <f t="shared" si="21"/>
        <v>FALTAN DATOS</v>
      </c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20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</row>
    <row r="150" spans="1:56" ht="19.5" x14ac:dyDescent="0.4">
      <c r="A150" s="19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>
        <f t="shared" si="18"/>
        <v>0</v>
      </c>
      <c r="V150" s="4"/>
      <c r="W150" s="4">
        <f t="shared" si="19"/>
        <v>0</v>
      </c>
      <c r="X150" s="4"/>
      <c r="Y150" s="4">
        <f t="shared" si="20"/>
        <v>0</v>
      </c>
      <c r="Z150" s="4" t="str">
        <f t="shared" si="21"/>
        <v>FALTAN DATOS</v>
      </c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20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</row>
    <row r="151" spans="1:56" ht="19.5" x14ac:dyDescent="0.4">
      <c r="A151" s="19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>
        <f t="shared" si="18"/>
        <v>0</v>
      </c>
      <c r="V151" s="4"/>
      <c r="W151" s="4">
        <f t="shared" si="19"/>
        <v>0</v>
      </c>
      <c r="X151" s="4"/>
      <c r="Y151" s="4">
        <f t="shared" si="20"/>
        <v>0</v>
      </c>
      <c r="Z151" s="4" t="str">
        <f t="shared" si="21"/>
        <v>FALTAN DATOS</v>
      </c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20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</row>
    <row r="152" spans="1:56" ht="19.5" x14ac:dyDescent="0.4">
      <c r="A152" s="19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>
        <f t="shared" si="18"/>
        <v>0</v>
      </c>
      <c r="V152" s="4"/>
      <c r="W152" s="4">
        <f t="shared" si="19"/>
        <v>0</v>
      </c>
      <c r="X152" s="4"/>
      <c r="Y152" s="4">
        <f t="shared" si="20"/>
        <v>0</v>
      </c>
      <c r="Z152" s="4" t="str">
        <f t="shared" si="21"/>
        <v>FALTAN DATOS</v>
      </c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20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</row>
    <row r="153" spans="1:56" ht="19.5" x14ac:dyDescent="0.4">
      <c r="A153" s="19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>
        <f t="shared" si="18"/>
        <v>0</v>
      </c>
      <c r="V153" s="4"/>
      <c r="W153" s="4">
        <f t="shared" si="19"/>
        <v>0</v>
      </c>
      <c r="X153" s="4"/>
      <c r="Y153" s="4">
        <f t="shared" si="20"/>
        <v>0</v>
      </c>
      <c r="Z153" s="4" t="str">
        <f t="shared" si="21"/>
        <v>FALTAN DATOS</v>
      </c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20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</row>
    <row r="154" spans="1:56" x14ac:dyDescent="0.25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</row>
    <row r="155" spans="1:56" x14ac:dyDescent="0.25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</row>
    <row r="156" spans="1:56" x14ac:dyDescent="0.25">
      <c r="A156" s="19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</row>
    <row r="157" spans="1:56" x14ac:dyDescent="0.25">
      <c r="A157" s="19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</row>
    <row r="158" spans="1:56" x14ac:dyDescent="0.25">
      <c r="A158" s="19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</row>
    <row r="159" spans="1:56" x14ac:dyDescent="0.25">
      <c r="A159" s="19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</row>
    <row r="160" spans="1:56" x14ac:dyDescent="0.25">
      <c r="A160" s="19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</row>
    <row r="161" spans="1:56" x14ac:dyDescent="0.25">
      <c r="A161" s="19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</row>
    <row r="162" spans="1:56" x14ac:dyDescent="0.25">
      <c r="A162" s="19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</row>
    <row r="163" spans="1:56" x14ac:dyDescent="0.25">
      <c r="A163" s="19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</row>
    <row r="164" spans="1:56" x14ac:dyDescent="0.25">
      <c r="A164" s="19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</row>
  </sheetData>
  <sheetProtection sort="0" autoFilter="0" pivotTables="0"/>
  <mergeCells count="9">
    <mergeCell ref="A1:A164"/>
    <mergeCell ref="B154:AN164"/>
    <mergeCell ref="AN1:AN153"/>
    <mergeCell ref="AI8:AM8"/>
    <mergeCell ref="B8:S8"/>
    <mergeCell ref="T8:AB8"/>
    <mergeCell ref="AC8:AH8"/>
    <mergeCell ref="B1:AM5"/>
    <mergeCell ref="B6:AM7"/>
  </mergeCells>
  <dataValidations count="9">
    <dataValidation type="list" allowBlank="1" showInputMessage="1" showErrorMessage="1" sqref="F10:F30 F32:F153" xr:uid="{9195C434-7E82-E341-AEA9-F7A3D87D23DF}">
      <formula1>$BD$10:$BD$15</formula1>
    </dataValidation>
    <dataValidation type="list" allowBlank="1" showInputMessage="1" showErrorMessage="1" sqref="P50:P153" xr:uid="{B6A5C3A0-C1AC-DD41-97BC-8E3A989FD64C}">
      <formula1>$BD$17:$BD$19</formula1>
    </dataValidation>
    <dataValidation type="list" allowBlank="1" showInputMessage="1" showErrorMessage="1" sqref="AC10:AE10 AD11:AE27 AD28:AD30 AG29 AE29:AF30 AC11:AC153 AI10:AJ153 AM10:AM153" xr:uid="{C952F2A4-64AE-5F40-9BD2-8FB666B09389}">
      <formula1>$BD$54:$BD$56</formula1>
    </dataValidation>
    <dataValidation type="list" allowBlank="1" showInputMessage="1" showErrorMessage="1" sqref="T10:T153" xr:uid="{010041EA-90A8-A940-A12A-8047F73E803C}">
      <formula1>$BD$35:$BD$37</formula1>
    </dataValidation>
    <dataValidation type="list" allowBlank="1" showInputMessage="1" showErrorMessage="1" sqref="X10:X153 V10:V153" xr:uid="{F467F089-1F8C-7848-9EC6-0C8A950C5AB1}">
      <formula1>$BD$39:$BD$41</formula1>
    </dataValidation>
    <dataValidation type="list" allowBlank="1" showInputMessage="1" showErrorMessage="1" sqref="S10:S153" xr:uid="{5508A33B-74AB-AA41-861A-83DDFC89EC00}">
      <formula1>$BD$43:$BD$47</formula1>
    </dataValidation>
    <dataValidation type="list" allowBlank="1" showInputMessage="1" showErrorMessage="1" sqref="AA10:AA153" xr:uid="{C4A740E9-35DB-DA4E-A3D1-20194C3E713A}">
      <formula1>$BD$50:$BD$52</formula1>
    </dataValidation>
    <dataValidation type="list" allowBlank="1" showInputMessage="1" showErrorMessage="1" sqref="AF10:AF28 AF31:AF153" xr:uid="{25CC7EFA-91B5-FC44-913B-C697FF09E0EF}">
      <formula1>$BD$59:$BD$61</formula1>
    </dataValidation>
    <dataValidation type="list" allowBlank="1" showInputMessage="1" showErrorMessage="1" sqref="AK10:AK153" xr:uid="{0A567221-3E0C-844D-81F8-C2091569C834}">
      <formula1>$BD$63:$BD$67</formula1>
    </dataValidation>
  </dataValidations>
  <hyperlinks>
    <hyperlink ref="AB11" r:id="rId1" xr:uid="{2C1BACA9-6803-4CBA-8D03-3F723E913D7D}"/>
    <hyperlink ref="AB10" r:id="rId2" xr:uid="{D884D42C-1F39-4EC3-A3B6-86FEC0ED0228}"/>
  </hyperlinks>
  <pageMargins left="0.7" right="0.7" top="0.75" bottom="0.75" header="0.3" footer="0.3"/>
  <pageSetup paperSize="9" orientation="portrait" r:id="rId3"/>
  <drawing r:id="rId4"/>
  <legacy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79B7EF5EE9BA443B381AE00E24B6D99" ma:contentTypeVersion="9" ma:contentTypeDescription="Crear nuevo documento." ma:contentTypeScope="" ma:versionID="35d04b849cc4ef281d6deb77dd6c15c1">
  <xsd:schema xmlns:xsd="http://www.w3.org/2001/XMLSchema" xmlns:xs="http://www.w3.org/2001/XMLSchema" xmlns:p="http://schemas.microsoft.com/office/2006/metadata/properties" xmlns:ns2="118147f3-3754-4415-b1c8-4dc3afd11176" xmlns:ns3="5fd45dab-0d9b-4717-bd60-c4d276b61d6a" targetNamespace="http://schemas.microsoft.com/office/2006/metadata/properties" ma:root="true" ma:fieldsID="d2a9bacafad0da2be2e62adad02c38b3" ns2:_="" ns3:_="">
    <xsd:import namespace="118147f3-3754-4415-b1c8-4dc3afd11176"/>
    <xsd:import namespace="5fd45dab-0d9b-4717-bd60-c4d276b61d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8147f3-3754-4415-b1c8-4dc3afd111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d45dab-0d9b-4717-bd60-c4d276b61d6a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AC845E-683B-4367-B642-468C0FEFAA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8147f3-3754-4415-b1c8-4dc3afd11176"/>
    <ds:schemaRef ds:uri="5fd45dab-0d9b-4717-bd60-c4d276b61d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AB0C74-9081-4C00-95EF-FB2F283A0B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EA8B45-7B68-42B1-A1D3-2FE910497C96}">
  <ds:schemaRefs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5fd45dab-0d9b-4717-bd60-c4d276b61d6a"/>
    <ds:schemaRef ds:uri="118147f3-3754-4415-b1c8-4dc3afd11176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Activos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 Berrio</dc:creator>
  <cp:keywords/>
  <dc:description/>
  <cp:lastModifiedBy>Yeny Aracelly Nunez Rosero</cp:lastModifiedBy>
  <cp:revision/>
  <dcterms:created xsi:type="dcterms:W3CDTF">2020-06-04T14:46:25Z</dcterms:created>
  <dcterms:modified xsi:type="dcterms:W3CDTF">2024-12-04T22:17:57Z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0x010100779B7EF5EE9BA443B381AE00E24B6D99</vt:lpwstr>
  </property>
  <property fmtid="{D5CDD505-2E9C-101B-9397-08002B2CF9AE}" pid="3" name="MSIP_Label_abb7c747-dcf4-4b2f-adca-c0138a0c58e0_Enabled">
    <vt:lpwstr>true</vt:lpwstr>
  </property>
  <property fmtid="{D5CDD505-2E9C-101B-9397-08002B2CF9AE}" pid="4" name="MSIP_Label_abb7c747-dcf4-4b2f-adca-c0138a0c58e0_SetDate">
    <vt:lpwstr>2024-07-26T04:00:34Z</vt:lpwstr>
  </property>
  <property fmtid="{D5CDD505-2E9C-101B-9397-08002B2CF9AE}" pid="5" name="MSIP_Label_abb7c747-dcf4-4b2f-adca-c0138a0c58e0_Method">
    <vt:lpwstr>Standard</vt:lpwstr>
  </property>
  <property fmtid="{D5CDD505-2E9C-101B-9397-08002B2CF9AE}" pid="6" name="MSIP_Label_abb7c747-dcf4-4b2f-adca-c0138a0c58e0_Name">
    <vt:lpwstr>defa4170-0d19-0005-0004-bc88714345d2</vt:lpwstr>
  </property>
  <property fmtid="{D5CDD505-2E9C-101B-9397-08002B2CF9AE}" pid="7" name="MSIP_Label_abb7c747-dcf4-4b2f-adca-c0138a0c58e0_SiteId">
    <vt:lpwstr>f86ef89b-3402-406d-b8db-45442b0b1f0b</vt:lpwstr>
  </property>
  <property fmtid="{D5CDD505-2E9C-101B-9397-08002B2CF9AE}" pid="8" name="MSIP_Label_abb7c747-dcf4-4b2f-adca-c0138a0c58e0_ActionId">
    <vt:lpwstr>d773c030-0d5a-4503-9bf9-50f2f555a3d3</vt:lpwstr>
  </property>
  <property fmtid="{D5CDD505-2E9C-101B-9397-08002B2CF9AE}" pid="9" name="MSIP_Label_abb7c747-dcf4-4b2f-adca-c0138a0c58e0_ContentBits">
    <vt:lpwstr>0</vt:lpwstr>
  </property>
</Properties>
</file>